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nnepin-my.sharepoint.com/personal/mallory_anderson_hennepin_us/Documents/Desktop/"/>
    </mc:Choice>
  </mc:AlternateContent>
  <xr:revisionPtr revIDLastSave="394" documentId="8_{8AB4F7B1-D0FE-48B7-8AA7-D66745B84010}" xr6:coauthVersionLast="45" xr6:coauthVersionMax="45" xr10:uidLastSave="{D34E6849-60F6-4829-880D-2873B26C1462}"/>
  <bookViews>
    <workbookView xWindow="-120" yWindow="-120" windowWidth="29040" windowHeight="15840" xr2:uid="{00000000-000D-0000-FFFF-FFFF00000000}"/>
  </bookViews>
  <sheets>
    <sheet name="all data" sheetId="1" r:id="rId1"/>
    <sheet name="Category" sheetId="2" r:id="rId2"/>
    <sheet name="Sub-Category" sheetId="3" r:id="rId3"/>
    <sheet name="Date" sheetId="4" r:id="rId4"/>
    <sheet name="Goal" sheetId="5" r:id="rId5"/>
    <sheet name="Stat analysis" sheetId="6" r:id="rId6"/>
  </sheets>
  <definedNames>
    <definedName name="_xlnm._FilterDatabase" localSheetId="0" hidden="1">'all data'!$A$1:$O$1</definedName>
    <definedName name="_xlnm._FilterDatabase" localSheetId="5" hidden="1">'Stat analysis'!$A$1:$B$4115</definedName>
    <definedName name="_xlchart.v1.0" hidden="1">'Stat analysis'!$E$1</definedName>
    <definedName name="_xlchart.v1.1" hidden="1">'Stat analysis'!$E$2:$E$4115</definedName>
    <definedName name="_xlchart.v1.2" hidden="1">'Stat analysis'!$B$1</definedName>
    <definedName name="_xlchart.v1.3" hidden="1">'Stat analysis'!$B$2:$B$4115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33" i="6" l="1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1384" i="6"/>
  <c r="E1083" i="6"/>
  <c r="E3731" i="6"/>
  <c r="E1470" i="6"/>
  <c r="E1529" i="6"/>
  <c r="E3732" i="6"/>
  <c r="E1130" i="6"/>
  <c r="E1527" i="6"/>
  <c r="E1385" i="6"/>
  <c r="E3733" i="6"/>
  <c r="E3734" i="6"/>
  <c r="E1276" i="6"/>
  <c r="E1379" i="6"/>
  <c r="E1469" i="6"/>
  <c r="E1366" i="6"/>
  <c r="E3735" i="6"/>
  <c r="E1047" i="6"/>
  <c r="E1513" i="6"/>
  <c r="E962" i="6"/>
  <c r="E3736" i="6"/>
  <c r="E1340" i="6"/>
  <c r="E1497" i="6"/>
  <c r="E1217" i="6"/>
  <c r="E1440" i="6"/>
  <c r="E3737" i="6"/>
  <c r="E1491" i="6"/>
  <c r="E1110" i="6"/>
  <c r="E1048" i="6"/>
  <c r="E1131" i="6"/>
  <c r="E1506" i="6"/>
  <c r="E1530" i="6"/>
  <c r="E963" i="6"/>
  <c r="E1496" i="6"/>
  <c r="E646" i="6"/>
  <c r="E1233" i="6"/>
  <c r="E289" i="6"/>
  <c r="E851" i="6"/>
  <c r="E1485" i="6"/>
  <c r="E1299" i="6"/>
  <c r="E3738" i="6"/>
  <c r="E1478" i="6"/>
  <c r="E1409" i="6"/>
  <c r="E1397" i="6"/>
  <c r="E1517" i="6"/>
  <c r="E964" i="6"/>
  <c r="E3739" i="6"/>
  <c r="E1524" i="6"/>
  <c r="E1084" i="6"/>
  <c r="E1132" i="6"/>
  <c r="E1463" i="6"/>
  <c r="E1489" i="6"/>
  <c r="E1455" i="6"/>
  <c r="E1312" i="6"/>
  <c r="E1049" i="6"/>
  <c r="E3740" i="6"/>
  <c r="E1442" i="6"/>
  <c r="E1477" i="6"/>
  <c r="E1429" i="6"/>
  <c r="E1204" i="6"/>
  <c r="E3741" i="6"/>
  <c r="E1434" i="6"/>
  <c r="E1436" i="6"/>
  <c r="E3742" i="6"/>
  <c r="E1531" i="6"/>
  <c r="E1050" i="6"/>
  <c r="E1500" i="6"/>
  <c r="E852" i="6"/>
  <c r="E3743" i="6"/>
  <c r="E1218" i="6"/>
  <c r="E1498" i="6"/>
  <c r="E1356" i="6"/>
  <c r="E1249" i="6"/>
  <c r="E3744" i="6"/>
  <c r="E3745" i="6"/>
  <c r="E1085" i="6"/>
  <c r="E1341" i="6"/>
  <c r="E1009" i="6"/>
  <c r="E3746" i="6"/>
  <c r="E1234" i="6"/>
  <c r="E1111" i="6"/>
  <c r="E1406" i="6"/>
  <c r="E1483" i="6"/>
  <c r="E1380" i="6"/>
  <c r="E3747" i="6"/>
  <c r="E1510" i="6"/>
  <c r="E1183" i="6"/>
  <c r="E1161" i="6"/>
  <c r="E1398" i="6"/>
  <c r="E1133" i="6"/>
  <c r="E1134" i="6"/>
  <c r="E3748" i="6"/>
  <c r="E3749" i="6"/>
  <c r="E1292" i="6"/>
  <c r="E1446" i="6"/>
  <c r="E1479" i="6"/>
  <c r="E1419" i="6"/>
  <c r="E1475" i="6"/>
  <c r="E1407" i="6"/>
  <c r="E1332" i="6"/>
  <c r="E1357" i="6"/>
  <c r="E1481" i="6"/>
  <c r="E1437" i="6"/>
  <c r="E1257" i="6"/>
  <c r="E1184" i="6"/>
  <c r="E1451" i="6"/>
  <c r="E1424" i="6"/>
  <c r="E1471" i="6"/>
  <c r="E1426" i="6"/>
  <c r="E3750" i="6"/>
  <c r="E1219" i="6"/>
  <c r="E965" i="6"/>
  <c r="E966" i="6"/>
  <c r="E1413" i="6"/>
  <c r="E1235" i="6"/>
  <c r="E3751" i="6"/>
  <c r="E853" i="6"/>
  <c r="E1300" i="6"/>
  <c r="E967" i="6"/>
  <c r="E1444" i="6"/>
  <c r="E1511" i="6"/>
  <c r="E1367" i="6"/>
  <c r="E1503" i="6"/>
  <c r="E3752" i="6"/>
  <c r="E1399" i="6"/>
  <c r="E1205" i="6"/>
  <c r="E1519" i="6"/>
  <c r="E1236" i="6"/>
  <c r="E1430" i="6"/>
  <c r="E3753" i="6"/>
  <c r="E1461" i="6"/>
  <c r="E1185" i="6"/>
  <c r="E1507" i="6"/>
  <c r="E1452" i="6"/>
  <c r="E1277" i="6"/>
  <c r="E1487" i="6"/>
  <c r="E854" i="6"/>
  <c r="E1010" i="6"/>
  <c r="E1186" i="6"/>
  <c r="E1162" i="6"/>
  <c r="E1187" i="6"/>
  <c r="E1163" i="6"/>
  <c r="E753" i="6"/>
  <c r="E1381" i="6"/>
  <c r="E1011" i="6"/>
  <c r="E1313" i="6"/>
  <c r="E1285" i="6"/>
  <c r="E1188" i="6"/>
  <c r="E1012" i="6"/>
  <c r="E1086" i="6"/>
  <c r="E1488" i="6"/>
  <c r="E1325" i="6"/>
  <c r="E1392" i="6"/>
  <c r="E1412" i="6"/>
  <c r="E1135" i="6"/>
  <c r="E1164" i="6"/>
  <c r="E1523" i="6"/>
  <c r="E1520" i="6"/>
  <c r="E1358" i="6"/>
  <c r="E1427" i="6"/>
  <c r="E754" i="6"/>
  <c r="E1416" i="6"/>
  <c r="E1414" i="6"/>
  <c r="E3754" i="6"/>
  <c r="E3755" i="6"/>
  <c r="E1165" i="6"/>
  <c r="E1301" i="6"/>
  <c r="E968" i="6"/>
  <c r="E912" i="6"/>
  <c r="E1525" i="6"/>
  <c r="E1220" i="6"/>
  <c r="E1136" i="6"/>
  <c r="E755" i="6"/>
  <c r="E3756" i="6"/>
  <c r="E3757" i="6"/>
  <c r="E1166" i="6"/>
  <c r="E1417" i="6"/>
  <c r="E1431" i="6"/>
  <c r="E1221" i="6"/>
  <c r="E855" i="6"/>
  <c r="E969" i="6"/>
  <c r="E1222" i="6"/>
  <c r="E1258" i="6"/>
  <c r="E3758" i="6"/>
  <c r="E647" i="6"/>
  <c r="E1112" i="6"/>
  <c r="E1418" i="6"/>
  <c r="E1400" i="6"/>
  <c r="E3759" i="6"/>
  <c r="E494" i="6"/>
  <c r="E3760" i="6"/>
  <c r="E1268" i="6"/>
  <c r="E1189" i="6"/>
  <c r="E1259" i="6"/>
  <c r="E1386" i="6"/>
  <c r="E1447" i="6"/>
  <c r="E1349" i="6"/>
  <c r="E3761" i="6"/>
  <c r="E1460" i="6"/>
  <c r="E1350" i="6"/>
  <c r="E1051" i="6"/>
  <c r="E1013" i="6"/>
  <c r="E856" i="6"/>
  <c r="E3762" i="6"/>
  <c r="E1508" i="6"/>
  <c r="E1504" i="6"/>
  <c r="E3763" i="6"/>
  <c r="E1521" i="6"/>
  <c r="E1250" i="6"/>
  <c r="E1464" i="6"/>
  <c r="E1113" i="6"/>
  <c r="E1518" i="6"/>
  <c r="E1167" i="6"/>
  <c r="E913" i="6"/>
  <c r="E3764" i="6"/>
  <c r="E1387" i="6"/>
  <c r="E970" i="6"/>
  <c r="E1528" i="6"/>
  <c r="E1269" i="6"/>
  <c r="E1435" i="6"/>
  <c r="E1114" i="6"/>
  <c r="E1302" i="6"/>
  <c r="E756" i="6"/>
  <c r="E1087" i="6"/>
  <c r="E3765" i="6"/>
  <c r="E1439" i="6"/>
  <c r="E914" i="6"/>
  <c r="E1373" i="6"/>
  <c r="E1270" i="6"/>
  <c r="E1190" i="6"/>
  <c r="E1014" i="6"/>
  <c r="E1191" i="6"/>
  <c r="E1286" i="6"/>
  <c r="E1168" i="6"/>
  <c r="E1278" i="6"/>
  <c r="E1260" i="6"/>
  <c r="E1448" i="6"/>
  <c r="E1279" i="6"/>
  <c r="E1428" i="6"/>
  <c r="E648" i="6"/>
  <c r="E1251" i="6"/>
  <c r="E3766" i="6"/>
  <c r="E1088" i="6"/>
  <c r="E3767" i="6"/>
  <c r="E1494" i="6"/>
  <c r="E1303" i="6"/>
  <c r="E1466" i="6"/>
  <c r="E1472" i="6"/>
  <c r="E1206" i="6"/>
  <c r="E1374" i="6"/>
  <c r="E3768" i="6"/>
  <c r="E1368" i="6"/>
  <c r="E1369" i="6"/>
  <c r="E1512" i="6"/>
  <c r="E1207" i="6"/>
  <c r="E1484" i="6"/>
  <c r="E857" i="6"/>
  <c r="E915" i="6"/>
  <c r="E1280" i="6"/>
  <c r="E1137" i="6"/>
  <c r="E1015" i="6"/>
  <c r="E1393" i="6"/>
  <c r="E1089" i="6"/>
  <c r="E1115" i="6"/>
  <c r="E1509" i="6"/>
  <c r="E1378" i="6"/>
  <c r="E1326" i="6"/>
  <c r="E1415" i="6"/>
  <c r="E1342" i="6"/>
  <c r="E3769" i="6"/>
  <c r="E971" i="6"/>
  <c r="E3770" i="6"/>
  <c r="E1443" i="6"/>
  <c r="E3771" i="6"/>
  <c r="E1237" i="6"/>
  <c r="E1271" i="6"/>
  <c r="E3772" i="6"/>
  <c r="E3773" i="6"/>
  <c r="E1090" i="6"/>
  <c r="E858" i="6"/>
  <c r="E916" i="6"/>
  <c r="E1526" i="6"/>
  <c r="E1459" i="6"/>
  <c r="E495" i="6"/>
  <c r="E1293" i="6"/>
  <c r="E1493" i="6"/>
  <c r="E1421" i="6"/>
  <c r="E1052" i="6"/>
  <c r="E3774" i="6"/>
  <c r="E917" i="6"/>
  <c r="E1516" i="6"/>
  <c r="E1401" i="6"/>
  <c r="E1456" i="6"/>
  <c r="E1333" i="6"/>
  <c r="E757" i="6"/>
  <c r="E1192" i="6"/>
  <c r="E3775" i="6"/>
  <c r="E1314" i="6"/>
  <c r="E1261" i="6"/>
  <c r="E3776" i="6"/>
  <c r="E1208" i="6"/>
  <c r="E972" i="6"/>
  <c r="E1016" i="6"/>
  <c r="E758" i="6"/>
  <c r="E1351" i="6"/>
  <c r="E3777" i="6"/>
  <c r="E3778" i="6"/>
  <c r="E1138" i="6"/>
  <c r="E3779" i="6"/>
  <c r="E1315" i="6"/>
  <c r="E1091" i="6"/>
  <c r="E1482" i="6"/>
  <c r="E1515" i="6"/>
  <c r="E1193" i="6"/>
  <c r="E1480" i="6"/>
  <c r="E3780" i="6"/>
  <c r="E1092" i="6"/>
  <c r="E1194" i="6"/>
  <c r="E1017" i="6"/>
  <c r="E1304" i="6"/>
  <c r="E496" i="6"/>
  <c r="E290" i="6"/>
  <c r="E859" i="6"/>
  <c r="E291" i="6"/>
  <c r="E1343" i="6"/>
  <c r="E3781" i="6"/>
  <c r="E1209" i="6"/>
  <c r="E1403" i="6"/>
  <c r="E1402" i="6"/>
  <c r="E1294" i="6"/>
  <c r="E1499" i="6"/>
  <c r="E918" i="6"/>
  <c r="E1018" i="6"/>
  <c r="E860" i="6"/>
  <c r="E1019" i="6"/>
  <c r="E3782" i="6"/>
  <c r="E1139" i="6"/>
  <c r="E1140" i="6"/>
  <c r="E1327" i="6"/>
  <c r="E1116" i="6"/>
  <c r="E1053" i="6"/>
  <c r="E1420" i="6"/>
  <c r="E919" i="6"/>
  <c r="E973" i="6"/>
  <c r="E1344" i="6"/>
  <c r="E1195" i="6"/>
  <c r="E1453" i="6"/>
  <c r="E3783" i="6"/>
  <c r="E1238" i="6"/>
  <c r="E1169" i="6"/>
  <c r="E1462" i="6"/>
  <c r="E1449" i="6"/>
  <c r="E861" i="6"/>
  <c r="E1281" i="6"/>
  <c r="E1093" i="6"/>
  <c r="E1328" i="6"/>
  <c r="E3784" i="6"/>
  <c r="E1196" i="6"/>
  <c r="E1410" i="6"/>
  <c r="E862" i="6"/>
  <c r="E1141" i="6"/>
  <c r="E1020" i="6"/>
  <c r="E1363" i="6"/>
  <c r="E3785" i="6"/>
  <c r="E649" i="6"/>
  <c r="E1239" i="6"/>
  <c r="E1197" i="6"/>
  <c r="E920" i="6"/>
  <c r="E1142" i="6"/>
  <c r="E1411" i="6"/>
  <c r="E1272" i="6"/>
  <c r="E1240" i="6"/>
  <c r="E1054" i="6"/>
  <c r="E3786" i="6"/>
  <c r="E863" i="6"/>
  <c r="E921" i="6"/>
  <c r="E1055" i="6"/>
  <c r="E1364" i="6"/>
  <c r="E1143" i="6"/>
  <c r="E1144" i="6"/>
  <c r="E3787" i="6"/>
  <c r="E1262" i="6"/>
  <c r="E1094" i="6"/>
  <c r="E3788" i="6"/>
  <c r="E1450" i="6"/>
  <c r="E1467" i="6"/>
  <c r="E759" i="6"/>
  <c r="E1345" i="6"/>
  <c r="E1305" i="6"/>
  <c r="E3789" i="6"/>
  <c r="E760" i="6"/>
  <c r="E1404" i="6"/>
  <c r="E1170" i="6"/>
  <c r="E1171" i="6"/>
  <c r="E3790" i="6"/>
  <c r="E1425" i="6"/>
  <c r="E1056" i="6"/>
  <c r="E3791" i="6"/>
  <c r="E1334" i="6"/>
  <c r="E1359" i="6"/>
  <c r="E1319" i="6"/>
  <c r="E1382" i="6"/>
  <c r="E1352" i="6"/>
  <c r="E3792" i="6"/>
  <c r="E1353" i="6"/>
  <c r="E1172" i="6"/>
  <c r="E1375" i="6"/>
  <c r="E1173" i="6"/>
  <c r="E761" i="6"/>
  <c r="E1501" i="6"/>
  <c r="E1394" i="6"/>
  <c r="E974" i="6"/>
  <c r="E3793" i="6"/>
  <c r="E762" i="6"/>
  <c r="E1320" i="6"/>
  <c r="E3794" i="6"/>
  <c r="E975" i="6"/>
  <c r="E1441" i="6"/>
  <c r="E864" i="6"/>
  <c r="E1388" i="6"/>
  <c r="E1021" i="6"/>
  <c r="E3795" i="6"/>
  <c r="E1389" i="6"/>
  <c r="E1095" i="6"/>
  <c r="E976" i="6"/>
  <c r="E3796" i="6"/>
  <c r="E497" i="6"/>
  <c r="E1473" i="6"/>
  <c r="E1295" i="6"/>
  <c r="E1408" i="6"/>
  <c r="E3797" i="6"/>
  <c r="E3798" i="6"/>
  <c r="E977" i="6"/>
  <c r="E498" i="6"/>
  <c r="E3799" i="6"/>
  <c r="E1145" i="6"/>
  <c r="E1296" i="6"/>
  <c r="E1022" i="6"/>
  <c r="E865" i="6"/>
  <c r="E499" i="6"/>
  <c r="E1316" i="6"/>
  <c r="E3800" i="6"/>
  <c r="E1376" i="6"/>
  <c r="E1263" i="6"/>
  <c r="E866" i="6"/>
  <c r="E1264" i="6"/>
  <c r="E763" i="6"/>
  <c r="E1241" i="6"/>
  <c r="E1023" i="6"/>
  <c r="E1146" i="6"/>
  <c r="E1210" i="6"/>
  <c r="E1395" i="6"/>
  <c r="E1505" i="6"/>
  <c r="E650" i="6"/>
  <c r="E1147" i="6"/>
  <c r="E1458" i="6"/>
  <c r="E1306" i="6"/>
  <c r="E3801" i="6"/>
  <c r="E922" i="6"/>
  <c r="E3802" i="6"/>
  <c r="E923" i="6"/>
  <c r="E978" i="6"/>
  <c r="E3803" i="6"/>
  <c r="E3804" i="6"/>
  <c r="E1198" i="6"/>
  <c r="E764" i="6"/>
  <c r="E3805" i="6"/>
  <c r="E500" i="6"/>
  <c r="E867" i="6"/>
  <c r="E3806" i="6"/>
  <c r="E1457" i="6"/>
  <c r="E1242" i="6"/>
  <c r="E1445" i="6"/>
  <c r="E1148" i="6"/>
  <c r="E868" i="6"/>
  <c r="E1252" i="6"/>
  <c r="E1024" i="6"/>
  <c r="E501" i="6"/>
  <c r="E1149" i="6"/>
  <c r="E1211" i="6"/>
  <c r="E3807" i="6"/>
  <c r="E1335" i="6"/>
  <c r="E1057" i="6"/>
  <c r="E924" i="6"/>
  <c r="E3808" i="6"/>
  <c r="E651" i="6"/>
  <c r="E3809" i="6"/>
  <c r="E3810" i="6"/>
  <c r="E1486" i="6"/>
  <c r="E1025" i="6"/>
  <c r="E765" i="6"/>
  <c r="E1117" i="6"/>
  <c r="E1118" i="6"/>
  <c r="E3811" i="6"/>
  <c r="E3812" i="6"/>
  <c r="E3813" i="6"/>
  <c r="E502" i="6"/>
  <c r="E3814" i="6"/>
  <c r="E503" i="6"/>
  <c r="E3815" i="6"/>
  <c r="E1026" i="6"/>
  <c r="E1370" i="6"/>
  <c r="E869" i="6"/>
  <c r="E1371" i="6"/>
  <c r="E1119" i="6"/>
  <c r="E1223" i="6"/>
  <c r="E1058" i="6"/>
  <c r="E925" i="6"/>
  <c r="E504" i="6"/>
  <c r="E1336" i="6"/>
  <c r="E870" i="6"/>
  <c r="E871" i="6"/>
  <c r="E292" i="6"/>
  <c r="E293" i="6"/>
  <c r="E979" i="6"/>
  <c r="E652" i="6"/>
  <c r="E926" i="6"/>
  <c r="E1120" i="6"/>
  <c r="E3816" i="6"/>
  <c r="E1372" i="6"/>
  <c r="E1174" i="6"/>
  <c r="E1059" i="6"/>
  <c r="E1150" i="6"/>
  <c r="E3817" i="6"/>
  <c r="E1287" i="6"/>
  <c r="E1321" i="6"/>
  <c r="E1027" i="6"/>
  <c r="E1365" i="6"/>
  <c r="E980" i="6"/>
  <c r="E1121" i="6"/>
  <c r="E3818" i="6"/>
  <c r="E1360" i="6"/>
  <c r="E653" i="6"/>
  <c r="E1474" i="6"/>
  <c r="E1243" i="6"/>
  <c r="E981" i="6"/>
  <c r="E505" i="6"/>
  <c r="E1490" i="6"/>
  <c r="E1224" i="6"/>
  <c r="E1122" i="6"/>
  <c r="E927" i="6"/>
  <c r="E3819" i="6"/>
  <c r="E1151" i="6"/>
  <c r="E1377" i="6"/>
  <c r="E766" i="6"/>
  <c r="E767" i="6"/>
  <c r="E1273" i="6"/>
  <c r="E294" i="6"/>
  <c r="E3820" i="6"/>
  <c r="E1060" i="6"/>
  <c r="E928" i="6"/>
  <c r="E3821" i="6"/>
  <c r="E768" i="6"/>
  <c r="E295" i="6"/>
  <c r="E1028" i="6"/>
  <c r="E1152" i="6"/>
  <c r="E1422" i="6"/>
  <c r="E929" i="6"/>
  <c r="E1225" i="6"/>
  <c r="E872" i="6"/>
  <c r="E3822" i="6"/>
  <c r="E3823" i="6"/>
  <c r="E1383" i="6"/>
  <c r="E1244" i="6"/>
  <c r="E982" i="6"/>
  <c r="E1423" i="6"/>
  <c r="E654" i="6"/>
  <c r="E1405" i="6"/>
  <c r="E769" i="6"/>
  <c r="E1346" i="6"/>
  <c r="E1347" i="6"/>
  <c r="E3824" i="6"/>
  <c r="E873" i="6"/>
  <c r="E655" i="6"/>
  <c r="E1495" i="6"/>
  <c r="E930" i="6"/>
  <c r="E1061" i="6"/>
  <c r="E1226" i="6"/>
  <c r="E1062" i="6"/>
  <c r="E874" i="6"/>
  <c r="E1288" i="6"/>
  <c r="E770" i="6"/>
  <c r="E931" i="6"/>
  <c r="E983" i="6"/>
  <c r="E3825" i="6"/>
  <c r="E1096" i="6"/>
  <c r="E1337" i="6"/>
  <c r="E656" i="6"/>
  <c r="E932" i="6"/>
  <c r="E1354" i="6"/>
  <c r="E984" i="6"/>
  <c r="E875" i="6"/>
  <c r="E1097" i="6"/>
  <c r="E771" i="6"/>
  <c r="E1063" i="6"/>
  <c r="E3826" i="6"/>
  <c r="E1307" i="6"/>
  <c r="E933" i="6"/>
  <c r="E1522" i="6"/>
  <c r="E1029" i="6"/>
  <c r="E985" i="6"/>
  <c r="E506" i="6"/>
  <c r="E1514" i="6"/>
  <c r="E657" i="6"/>
  <c r="E658" i="6"/>
  <c r="E1322" i="6"/>
  <c r="E934" i="6"/>
  <c r="E1438" i="6"/>
  <c r="E1098" i="6"/>
  <c r="E1355" i="6"/>
  <c r="E659" i="6"/>
  <c r="E1297" i="6"/>
  <c r="E1265" i="6"/>
  <c r="E1282" i="6"/>
  <c r="E3827" i="6"/>
  <c r="E507" i="6"/>
  <c r="E508" i="6"/>
  <c r="E772" i="6"/>
  <c r="E1266" i="6"/>
  <c r="E3828" i="6"/>
  <c r="E1064" i="6"/>
  <c r="E3829" i="6"/>
  <c r="E1153" i="6"/>
  <c r="E1212" i="6"/>
  <c r="E3830" i="6"/>
  <c r="E660" i="6"/>
  <c r="E986" i="6"/>
  <c r="E1465" i="6"/>
  <c r="E1396" i="6"/>
  <c r="E1175" i="6"/>
  <c r="E1030" i="6"/>
  <c r="E987" i="6"/>
  <c r="E3831" i="6"/>
  <c r="E1099" i="6"/>
  <c r="E661" i="6"/>
  <c r="E296" i="6"/>
  <c r="E1433" i="6"/>
  <c r="E662" i="6"/>
  <c r="E1154" i="6"/>
  <c r="E1065" i="6"/>
  <c r="E3832" i="6"/>
  <c r="E876" i="6"/>
  <c r="E663" i="6"/>
  <c r="E877" i="6"/>
  <c r="E1308" i="6"/>
  <c r="E1289" i="6"/>
  <c r="E773" i="6"/>
  <c r="E3833" i="6"/>
  <c r="E1066" i="6"/>
  <c r="E1155" i="6"/>
  <c r="E3834" i="6"/>
  <c r="E1156" i="6"/>
  <c r="E1338" i="6"/>
  <c r="E1468" i="6"/>
  <c r="E1100" i="6"/>
  <c r="E664" i="6"/>
  <c r="E509" i="6"/>
  <c r="E297" i="6"/>
  <c r="E298" i="6"/>
  <c r="E299" i="6"/>
  <c r="E3835" i="6"/>
  <c r="E665" i="6"/>
  <c r="E300" i="6"/>
  <c r="E774" i="6"/>
  <c r="E301" i="6"/>
  <c r="E3836" i="6"/>
  <c r="E302" i="6"/>
  <c r="E775" i="6"/>
  <c r="E3837" i="6"/>
  <c r="E1213" i="6"/>
  <c r="E1390" i="6"/>
  <c r="E1245" i="6"/>
  <c r="E935" i="6"/>
  <c r="E776" i="6"/>
  <c r="E1031" i="6"/>
  <c r="E1032" i="6"/>
  <c r="E1067" i="6"/>
  <c r="E936" i="6"/>
  <c r="E878" i="6"/>
  <c r="E1176" i="6"/>
  <c r="E666" i="6"/>
  <c r="E777" i="6"/>
  <c r="E1290" i="6"/>
  <c r="E667" i="6"/>
  <c r="E1177" i="6"/>
  <c r="E1317" i="6"/>
  <c r="E879" i="6"/>
  <c r="E668" i="6"/>
  <c r="E669" i="6"/>
  <c r="E1068" i="6"/>
  <c r="E3838" i="6"/>
  <c r="E3839" i="6"/>
  <c r="E1227" i="6"/>
  <c r="E1178" i="6"/>
  <c r="E1253" i="6"/>
  <c r="E1391" i="6"/>
  <c r="E988" i="6"/>
  <c r="E3840" i="6"/>
  <c r="E1157" i="6"/>
  <c r="E778" i="6"/>
  <c r="E670" i="6"/>
  <c r="E779" i="6"/>
  <c r="E3841" i="6"/>
  <c r="E3842" i="6"/>
  <c r="E780" i="6"/>
  <c r="E989" i="6"/>
  <c r="E671" i="6"/>
  <c r="E781" i="6"/>
  <c r="E782" i="6"/>
  <c r="E1228" i="6"/>
  <c r="E672" i="6"/>
  <c r="E303" i="6"/>
  <c r="E304" i="6"/>
  <c r="E1199" i="6"/>
  <c r="E3843" i="6"/>
  <c r="E1179" i="6"/>
  <c r="E673" i="6"/>
  <c r="E1033" i="6"/>
  <c r="E3844" i="6"/>
  <c r="E1267" i="6"/>
  <c r="E1246" i="6"/>
  <c r="E783" i="6"/>
  <c r="E784" i="6"/>
  <c r="E3845" i="6"/>
  <c r="E1214" i="6"/>
  <c r="E1329" i="6"/>
  <c r="E785" i="6"/>
  <c r="E3846" i="6"/>
  <c r="E937" i="6"/>
  <c r="E674" i="6"/>
  <c r="E1123" i="6"/>
  <c r="E3847" i="6"/>
  <c r="E1069" i="6"/>
  <c r="E1158" i="6"/>
  <c r="E510" i="6"/>
  <c r="E1502" i="6"/>
  <c r="E511" i="6"/>
  <c r="E512" i="6"/>
  <c r="E1229" i="6"/>
  <c r="E675" i="6"/>
  <c r="E305" i="6"/>
  <c r="E306" i="6"/>
  <c r="E513" i="6"/>
  <c r="E3848" i="6"/>
  <c r="E786" i="6"/>
  <c r="E3849" i="6"/>
  <c r="E787" i="6"/>
  <c r="E3850" i="6"/>
  <c r="E788" i="6"/>
  <c r="E1101" i="6"/>
  <c r="E1070" i="6"/>
  <c r="E1034" i="6"/>
  <c r="E880" i="6"/>
  <c r="E676" i="6"/>
  <c r="E1102" i="6"/>
  <c r="E789" i="6"/>
  <c r="E677" i="6"/>
  <c r="E790" i="6"/>
  <c r="E3851" i="6"/>
  <c r="E3852" i="6"/>
  <c r="E938" i="6"/>
  <c r="E3853" i="6"/>
  <c r="E678" i="6"/>
  <c r="E1180" i="6"/>
  <c r="E1254" i="6"/>
  <c r="E939" i="6"/>
  <c r="E3854" i="6"/>
  <c r="E1124" i="6"/>
  <c r="E881" i="6"/>
  <c r="E3855" i="6"/>
  <c r="E1035" i="6"/>
  <c r="E3856" i="6"/>
  <c r="E514" i="6"/>
  <c r="E307" i="6"/>
  <c r="E1036" i="6"/>
  <c r="E1037" i="6"/>
  <c r="E1283" i="6"/>
  <c r="E1071" i="6"/>
  <c r="E3857" i="6"/>
  <c r="E1200" i="6"/>
  <c r="E882" i="6"/>
  <c r="E3858" i="6"/>
  <c r="E515" i="6"/>
  <c r="E3859" i="6"/>
  <c r="E990" i="6"/>
  <c r="E883" i="6"/>
  <c r="E1103" i="6"/>
  <c r="E679" i="6"/>
  <c r="E3860" i="6"/>
  <c r="E1038" i="6"/>
  <c r="E1291" i="6"/>
  <c r="E884" i="6"/>
  <c r="E1039" i="6"/>
  <c r="E1318" i="6"/>
  <c r="E1361" i="6"/>
  <c r="E3861" i="6"/>
  <c r="E940" i="6"/>
  <c r="E885" i="6"/>
  <c r="E3862" i="6"/>
  <c r="E3863" i="6"/>
  <c r="E308" i="6"/>
  <c r="E1454" i="6"/>
  <c r="E3864" i="6"/>
  <c r="E3865" i="6"/>
  <c r="E1255" i="6"/>
  <c r="E1309" i="6"/>
  <c r="E991" i="6"/>
  <c r="E791" i="6"/>
  <c r="E309" i="6"/>
  <c r="E1104" i="6"/>
  <c r="E3866" i="6"/>
  <c r="E3867" i="6"/>
  <c r="E516" i="6"/>
  <c r="E310" i="6"/>
  <c r="E311" i="6"/>
  <c r="E992" i="6"/>
  <c r="E1230" i="6"/>
  <c r="E3868" i="6"/>
  <c r="E680" i="6"/>
  <c r="E1072" i="6"/>
  <c r="E993" i="6"/>
  <c r="E941" i="6"/>
  <c r="E3869" i="6"/>
  <c r="E681" i="6"/>
  <c r="E886" i="6"/>
  <c r="E942" i="6"/>
  <c r="E792" i="6"/>
  <c r="E312" i="6"/>
  <c r="E3870" i="6"/>
  <c r="E1125" i="6"/>
  <c r="E3871" i="6"/>
  <c r="E1362" i="6"/>
  <c r="E682" i="6"/>
  <c r="E887" i="6"/>
  <c r="E1126" i="6"/>
  <c r="E1201" i="6"/>
  <c r="E888" i="6"/>
  <c r="E517" i="6"/>
  <c r="E683" i="6"/>
  <c r="E3872" i="6"/>
  <c r="E1492" i="6"/>
  <c r="E3873" i="6"/>
  <c r="E943" i="6"/>
  <c r="E793" i="6"/>
  <c r="E3874" i="6"/>
  <c r="E518" i="6"/>
  <c r="E794" i="6"/>
  <c r="E313" i="6"/>
  <c r="E1476" i="6"/>
  <c r="E1159" i="6"/>
  <c r="E944" i="6"/>
  <c r="E795" i="6"/>
  <c r="E796" i="6"/>
  <c r="E1040" i="6"/>
  <c r="E3875" i="6"/>
  <c r="E797" i="6"/>
  <c r="E519" i="6"/>
  <c r="E945" i="6"/>
  <c r="E946" i="6"/>
  <c r="E314" i="6"/>
  <c r="E3876" i="6"/>
  <c r="E520" i="6"/>
  <c r="E798" i="6"/>
  <c r="E799" i="6"/>
  <c r="E315" i="6"/>
  <c r="E521" i="6"/>
  <c r="E1215" i="6"/>
  <c r="E316" i="6"/>
  <c r="E994" i="6"/>
  <c r="E1256" i="6"/>
  <c r="E889" i="6"/>
  <c r="E684" i="6"/>
  <c r="E947" i="6"/>
  <c r="E3877" i="6"/>
  <c r="E3878" i="6"/>
  <c r="E3879" i="6"/>
  <c r="E948" i="6"/>
  <c r="E800" i="6"/>
  <c r="E949" i="6"/>
  <c r="E3880" i="6"/>
  <c r="E685" i="6"/>
  <c r="E1073" i="6"/>
  <c r="E801" i="6"/>
  <c r="E317" i="6"/>
  <c r="E3881" i="6"/>
  <c r="E950" i="6"/>
  <c r="E686" i="6"/>
  <c r="E522" i="6"/>
  <c r="E802" i="6"/>
  <c r="E1247" i="6"/>
  <c r="E1310" i="6"/>
  <c r="E890" i="6"/>
  <c r="E523" i="6"/>
  <c r="E1298" i="6"/>
  <c r="E318" i="6"/>
  <c r="E524" i="6"/>
  <c r="E891" i="6"/>
  <c r="E3882" i="6"/>
  <c r="E1231" i="6"/>
  <c r="E892" i="6"/>
  <c r="E1216" i="6"/>
  <c r="E803" i="6"/>
  <c r="E687" i="6"/>
  <c r="E688" i="6"/>
  <c r="E3883" i="6"/>
  <c r="E689" i="6"/>
  <c r="E3884" i="6"/>
  <c r="E804" i="6"/>
  <c r="E525" i="6"/>
  <c r="E1074" i="6"/>
  <c r="E1311" i="6"/>
  <c r="E893" i="6"/>
  <c r="E894" i="6"/>
  <c r="E526" i="6"/>
  <c r="E951" i="6"/>
  <c r="E3885" i="6"/>
  <c r="E805" i="6"/>
  <c r="E527" i="6"/>
  <c r="E1075" i="6"/>
  <c r="E1330" i="6"/>
  <c r="E3886" i="6"/>
  <c r="E3887" i="6"/>
  <c r="E3888" i="6"/>
  <c r="E806" i="6"/>
  <c r="E3889" i="6"/>
  <c r="E895" i="6"/>
  <c r="E3890" i="6"/>
  <c r="E690" i="6"/>
  <c r="E995" i="6"/>
  <c r="E3891" i="6"/>
  <c r="E319" i="6"/>
  <c r="E528" i="6"/>
  <c r="E529" i="6"/>
  <c r="E1041" i="6"/>
  <c r="E1323" i="6"/>
  <c r="E807" i="6"/>
  <c r="E3892" i="6"/>
  <c r="E530" i="6"/>
  <c r="E1042" i="6"/>
  <c r="E531" i="6"/>
  <c r="E1105" i="6"/>
  <c r="E896" i="6"/>
  <c r="E3893" i="6"/>
  <c r="E532" i="6"/>
  <c r="E533" i="6"/>
  <c r="E320" i="6"/>
  <c r="E1076" i="6"/>
  <c r="E534" i="6"/>
  <c r="E3894" i="6"/>
  <c r="E535" i="6"/>
  <c r="E691" i="6"/>
  <c r="E692" i="6"/>
  <c r="E952" i="6"/>
  <c r="E1284" i="6"/>
  <c r="E808" i="6"/>
  <c r="E536" i="6"/>
  <c r="E809" i="6"/>
  <c r="E3895" i="6"/>
  <c r="E3896" i="6"/>
  <c r="E810" i="6"/>
  <c r="E693" i="6"/>
  <c r="E953" i="6"/>
  <c r="E321" i="6"/>
  <c r="E537" i="6"/>
  <c r="E1077" i="6"/>
  <c r="E1160" i="6"/>
  <c r="E996" i="6"/>
  <c r="E694" i="6"/>
  <c r="E1181" i="6"/>
  <c r="E811" i="6"/>
  <c r="E538" i="6"/>
  <c r="E1339" i="6"/>
  <c r="E997" i="6"/>
  <c r="E695" i="6"/>
  <c r="E539" i="6"/>
  <c r="E3897" i="6"/>
  <c r="E1078" i="6"/>
  <c r="E540" i="6"/>
  <c r="E541" i="6"/>
  <c r="E1043" i="6"/>
  <c r="E897" i="6"/>
  <c r="E542" i="6"/>
  <c r="E3898" i="6"/>
  <c r="E543" i="6"/>
  <c r="E3899" i="6"/>
  <c r="E3900" i="6"/>
  <c r="E322" i="6"/>
  <c r="E3901" i="6"/>
  <c r="E323" i="6"/>
  <c r="E324" i="6"/>
  <c r="E325" i="6"/>
  <c r="E326" i="6"/>
  <c r="E327" i="6"/>
  <c r="E328" i="6"/>
  <c r="E544" i="6"/>
  <c r="E329" i="6"/>
  <c r="E898" i="6"/>
  <c r="E899" i="6"/>
  <c r="E3902" i="6"/>
  <c r="E954" i="6"/>
  <c r="E3903" i="6"/>
  <c r="E1079" i="6"/>
  <c r="E3904" i="6"/>
  <c r="E1274" i="6"/>
  <c r="E3905" i="6"/>
  <c r="E545" i="6"/>
  <c r="E546" i="6"/>
  <c r="E3906" i="6"/>
  <c r="E900" i="6"/>
  <c r="E3907" i="6"/>
  <c r="E696" i="6"/>
  <c r="E812" i="6"/>
  <c r="E813" i="6"/>
  <c r="E547" i="6"/>
  <c r="E548" i="6"/>
  <c r="E3908" i="6"/>
  <c r="E697" i="6"/>
  <c r="E549" i="6"/>
  <c r="E1232" i="6"/>
  <c r="E698" i="6"/>
  <c r="E3909" i="6"/>
  <c r="E1331" i="6"/>
  <c r="E3910" i="6"/>
  <c r="E901" i="6"/>
  <c r="E699" i="6"/>
  <c r="E330" i="6"/>
  <c r="E550" i="6"/>
  <c r="E814" i="6"/>
  <c r="E902" i="6"/>
  <c r="E331" i="6"/>
  <c r="E3911" i="6"/>
  <c r="E551" i="6"/>
  <c r="E815" i="6"/>
  <c r="E700" i="6"/>
  <c r="E332" i="6"/>
  <c r="E333" i="6"/>
  <c r="E3912" i="6"/>
  <c r="E552" i="6"/>
  <c r="E3913" i="6"/>
  <c r="E701" i="6"/>
  <c r="E553" i="6"/>
  <c r="E3914" i="6"/>
  <c r="E1348" i="6"/>
  <c r="E334" i="6"/>
  <c r="E998" i="6"/>
  <c r="E816" i="6"/>
  <c r="E554" i="6"/>
  <c r="E335" i="6"/>
  <c r="E1182" i="6"/>
  <c r="E999" i="6"/>
  <c r="E903" i="6"/>
  <c r="E1044" i="6"/>
  <c r="E817" i="6"/>
  <c r="E555" i="6"/>
  <c r="E3915" i="6"/>
  <c r="E336" i="6"/>
  <c r="E556" i="6"/>
  <c r="E702" i="6"/>
  <c r="E3916" i="6"/>
  <c r="E818" i="6"/>
  <c r="E3917" i="6"/>
  <c r="E1080" i="6"/>
  <c r="E819" i="6"/>
  <c r="E557" i="6"/>
  <c r="E337" i="6"/>
  <c r="E820" i="6"/>
  <c r="E821" i="6"/>
  <c r="E703" i="6"/>
  <c r="E558" i="6"/>
  <c r="E559" i="6"/>
  <c r="E1432" i="6"/>
  <c r="E3918" i="6"/>
  <c r="E560" i="6"/>
  <c r="E704" i="6"/>
  <c r="E3919" i="6"/>
  <c r="E338" i="6"/>
  <c r="E822" i="6"/>
  <c r="E3920" i="6"/>
  <c r="E705" i="6"/>
  <c r="E339" i="6"/>
  <c r="E561" i="6"/>
  <c r="E3921" i="6"/>
  <c r="E340" i="6"/>
  <c r="E341" i="6"/>
  <c r="E3922" i="6"/>
  <c r="E3923" i="6"/>
  <c r="E342" i="6"/>
  <c r="E562" i="6"/>
  <c r="E343" i="6"/>
  <c r="E3924" i="6"/>
  <c r="E706" i="6"/>
  <c r="E344" i="6"/>
  <c r="E563" i="6"/>
  <c r="E3925" i="6"/>
  <c r="E564" i="6"/>
  <c r="E3926" i="6"/>
  <c r="E823" i="6"/>
  <c r="E3927" i="6"/>
  <c r="E3928" i="6"/>
  <c r="E1106" i="6"/>
  <c r="E824" i="6"/>
  <c r="E707" i="6"/>
  <c r="E708" i="6"/>
  <c r="E955" i="6"/>
  <c r="E345" i="6"/>
  <c r="E3929" i="6"/>
  <c r="E565" i="6"/>
  <c r="E3930" i="6"/>
  <c r="E1000" i="6"/>
  <c r="E1107" i="6"/>
  <c r="E1127" i="6"/>
  <c r="E709" i="6"/>
  <c r="E956" i="6"/>
  <c r="E3931" i="6"/>
  <c r="E346" i="6"/>
  <c r="E347" i="6"/>
  <c r="E348" i="6"/>
  <c r="E566" i="6"/>
  <c r="E567" i="6"/>
  <c r="E349" i="6"/>
  <c r="E825" i="6"/>
  <c r="E568" i="6"/>
  <c r="E3932" i="6"/>
  <c r="E904" i="6"/>
  <c r="E569" i="6"/>
  <c r="E957" i="6"/>
  <c r="E826" i="6"/>
  <c r="E710" i="6"/>
  <c r="E570" i="6"/>
  <c r="E711" i="6"/>
  <c r="E1001" i="6"/>
  <c r="E827" i="6"/>
  <c r="E712" i="6"/>
  <c r="E713" i="6"/>
  <c r="E571" i="6"/>
  <c r="E350" i="6"/>
  <c r="E714" i="6"/>
  <c r="E828" i="6"/>
  <c r="E1202" i="6"/>
  <c r="E351" i="6"/>
  <c r="E715" i="6"/>
  <c r="E829" i="6"/>
  <c r="E1045" i="6"/>
  <c r="E572" i="6"/>
  <c r="E573" i="6"/>
  <c r="E1248" i="6"/>
  <c r="E574" i="6"/>
  <c r="E575" i="6"/>
  <c r="E352" i="6"/>
  <c r="E353" i="6"/>
  <c r="E1046" i="6"/>
  <c r="E830" i="6"/>
  <c r="E576" i="6"/>
  <c r="E577" i="6"/>
  <c r="E831" i="6"/>
  <c r="E354" i="6"/>
  <c r="E578" i="6"/>
  <c r="E355" i="6"/>
  <c r="E579" i="6"/>
  <c r="E716" i="6"/>
  <c r="E580" i="6"/>
  <c r="E1002" i="6"/>
  <c r="E1081" i="6"/>
  <c r="E717" i="6"/>
  <c r="E3933" i="6"/>
  <c r="E3934" i="6"/>
  <c r="E581" i="6"/>
  <c r="E3935" i="6"/>
  <c r="E718" i="6"/>
  <c r="E3936" i="6"/>
  <c r="E356" i="6"/>
  <c r="E832" i="6"/>
  <c r="E1003" i="6"/>
  <c r="E833" i="6"/>
  <c r="E357" i="6"/>
  <c r="E3937" i="6"/>
  <c r="E358" i="6"/>
  <c r="E359" i="6"/>
  <c r="E360" i="6"/>
  <c r="E361" i="6"/>
  <c r="E362" i="6"/>
  <c r="E363" i="6"/>
  <c r="E364" i="6"/>
  <c r="E719" i="6"/>
  <c r="E3938" i="6"/>
  <c r="E582" i="6"/>
  <c r="E583" i="6"/>
  <c r="E905" i="6"/>
  <c r="E584" i="6"/>
  <c r="E834" i="6"/>
  <c r="E3939" i="6"/>
  <c r="E720" i="6"/>
  <c r="E721" i="6"/>
  <c r="E365" i="6"/>
  <c r="E585" i="6"/>
  <c r="E3940" i="6"/>
  <c r="E722" i="6"/>
  <c r="E366" i="6"/>
  <c r="E367" i="6"/>
  <c r="E835" i="6"/>
  <c r="E1004" i="6"/>
  <c r="E723" i="6"/>
  <c r="E586" i="6"/>
  <c r="E3941" i="6"/>
  <c r="E587" i="6"/>
  <c r="E3942" i="6"/>
  <c r="E3943" i="6"/>
  <c r="E588" i="6"/>
  <c r="E3944" i="6"/>
  <c r="E958" i="6"/>
  <c r="E368" i="6"/>
  <c r="E369" i="6"/>
  <c r="E3945" i="6"/>
  <c r="E3946" i="6"/>
  <c r="E589" i="6"/>
  <c r="E724" i="6"/>
  <c r="E370" i="6"/>
  <c r="E371" i="6"/>
  <c r="E372" i="6"/>
  <c r="E725" i="6"/>
  <c r="E726" i="6"/>
  <c r="E373" i="6"/>
  <c r="E727" i="6"/>
  <c r="E728" i="6"/>
  <c r="E374" i="6"/>
  <c r="E906" i="6"/>
  <c r="E836" i="6"/>
  <c r="E729" i="6"/>
  <c r="E730" i="6"/>
  <c r="E590" i="6"/>
  <c r="E591" i="6"/>
  <c r="E837" i="6"/>
  <c r="E592" i="6"/>
  <c r="E907" i="6"/>
  <c r="E731" i="6"/>
  <c r="E732" i="6"/>
  <c r="E838" i="6"/>
  <c r="E375" i="6"/>
  <c r="E376" i="6"/>
  <c r="E3947" i="6"/>
  <c r="E3948" i="6"/>
  <c r="E3949" i="6"/>
  <c r="E377" i="6"/>
  <c r="E378" i="6"/>
  <c r="E3950" i="6"/>
  <c r="E593" i="6"/>
  <c r="E379" i="6"/>
  <c r="E594" i="6"/>
  <c r="E733" i="6"/>
  <c r="E595" i="6"/>
  <c r="E3951" i="6"/>
  <c r="E734" i="6"/>
  <c r="E380" i="6"/>
  <c r="E735" i="6"/>
  <c r="E596" i="6"/>
  <c r="E736" i="6"/>
  <c r="E3952" i="6"/>
  <c r="E381" i="6"/>
  <c r="E3953" i="6"/>
  <c r="E1128" i="6"/>
  <c r="E3954" i="6"/>
  <c r="E737" i="6"/>
  <c r="E839" i="6"/>
  <c r="E382" i="6"/>
  <c r="E738" i="6"/>
  <c r="E383" i="6"/>
  <c r="E840" i="6"/>
  <c r="E384" i="6"/>
  <c r="E385" i="6"/>
  <c r="E386" i="6"/>
  <c r="E387" i="6"/>
  <c r="E388" i="6"/>
  <c r="E389" i="6"/>
  <c r="E1275" i="6"/>
  <c r="E739" i="6"/>
  <c r="E959" i="6"/>
  <c r="E3955" i="6"/>
  <c r="E841" i="6"/>
  <c r="E597" i="6"/>
  <c r="E598" i="6"/>
  <c r="E599" i="6"/>
  <c r="E1203" i="6"/>
  <c r="E3956" i="6"/>
  <c r="E600" i="6"/>
  <c r="E601" i="6"/>
  <c r="E842" i="6"/>
  <c r="E602" i="6"/>
  <c r="E390" i="6"/>
  <c r="E391" i="6"/>
  <c r="E740" i="6"/>
  <c r="E392" i="6"/>
  <c r="E3957" i="6"/>
  <c r="E393" i="6"/>
  <c r="E741" i="6"/>
  <c r="E603" i="6"/>
  <c r="E742" i="6"/>
  <c r="E394" i="6"/>
  <c r="E1129" i="6"/>
  <c r="E395" i="6"/>
  <c r="E843" i="6"/>
  <c r="E604" i="6"/>
  <c r="E605" i="6"/>
  <c r="E606" i="6"/>
  <c r="E607" i="6"/>
  <c r="E396" i="6"/>
  <c r="E608" i="6"/>
  <c r="E397" i="6"/>
  <c r="E398" i="6"/>
  <c r="E399" i="6"/>
  <c r="E609" i="6"/>
  <c r="E610" i="6"/>
  <c r="E400" i="6"/>
  <c r="E3958" i="6"/>
  <c r="E401" i="6"/>
  <c r="E611" i="6"/>
  <c r="E3959" i="6"/>
  <c r="E612" i="6"/>
  <c r="E402" i="6"/>
  <c r="E403" i="6"/>
  <c r="E404" i="6"/>
  <c r="E3960" i="6"/>
  <c r="E405" i="6"/>
  <c r="E406" i="6"/>
  <c r="E3961" i="6"/>
  <c r="E3962" i="6"/>
  <c r="E613" i="6"/>
  <c r="E407" i="6"/>
  <c r="E743" i="6"/>
  <c r="E614" i="6"/>
  <c r="E3963" i="6"/>
  <c r="E3964" i="6"/>
  <c r="E615" i="6"/>
  <c r="E3965" i="6"/>
  <c r="E616" i="6"/>
  <c r="E408" i="6"/>
  <c r="E908" i="6"/>
  <c r="E409" i="6"/>
  <c r="E1324" i="6"/>
  <c r="E617" i="6"/>
  <c r="E3966" i="6"/>
  <c r="E618" i="6"/>
  <c r="E619" i="6"/>
  <c r="E909" i="6"/>
  <c r="E844" i="6"/>
  <c r="E410" i="6"/>
  <c r="E411" i="6"/>
  <c r="E3967" i="6"/>
  <c r="E412" i="6"/>
  <c r="E413" i="6"/>
  <c r="E620" i="6"/>
  <c r="E621" i="6"/>
  <c r="E3968" i="6"/>
  <c r="E960" i="6"/>
  <c r="E845" i="6"/>
  <c r="E622" i="6"/>
  <c r="E3969" i="6"/>
  <c r="E3970" i="6"/>
  <c r="E623" i="6"/>
  <c r="E624" i="6"/>
  <c r="E3971" i="6"/>
  <c r="E3972" i="6"/>
  <c r="E3973" i="6"/>
  <c r="E414" i="6"/>
  <c r="E415" i="6"/>
  <c r="E625" i="6"/>
  <c r="E3974" i="6"/>
  <c r="E416" i="6"/>
  <c r="E1005" i="6"/>
  <c r="E3975" i="6"/>
  <c r="E846" i="6"/>
  <c r="E961" i="6"/>
  <c r="E417" i="6"/>
  <c r="E418" i="6"/>
  <c r="E419" i="6"/>
  <c r="E3976" i="6"/>
  <c r="E420" i="6"/>
  <c r="E626" i="6"/>
  <c r="E421" i="6"/>
  <c r="E422" i="6"/>
  <c r="E423" i="6"/>
  <c r="E424" i="6"/>
  <c r="E627" i="6"/>
  <c r="E1108" i="6"/>
  <c r="E744" i="6"/>
  <c r="E425" i="6"/>
  <c r="E3977" i="6"/>
  <c r="E426" i="6"/>
  <c r="E628" i="6"/>
  <c r="E427" i="6"/>
  <c r="E428" i="6"/>
  <c r="E3978" i="6"/>
  <c r="E429" i="6"/>
  <c r="E430" i="6"/>
  <c r="E629" i="6"/>
  <c r="E630" i="6"/>
  <c r="E631" i="6"/>
  <c r="E431" i="6"/>
  <c r="E632" i="6"/>
  <c r="E432" i="6"/>
  <c r="E633" i="6"/>
  <c r="E433" i="6"/>
  <c r="E434" i="6"/>
  <c r="E435" i="6"/>
  <c r="E436" i="6"/>
  <c r="E437" i="6"/>
  <c r="E1006" i="6"/>
  <c r="E438" i="6"/>
  <c r="E439" i="6"/>
  <c r="E440" i="6"/>
  <c r="E3979" i="6"/>
  <c r="E3980" i="6"/>
  <c r="E441" i="6"/>
  <c r="E910" i="6"/>
  <c r="E442" i="6"/>
  <c r="E634" i="6"/>
  <c r="E443" i="6"/>
  <c r="E444" i="6"/>
  <c r="E1007" i="6"/>
  <c r="E445" i="6"/>
  <c r="E847" i="6"/>
  <c r="E745" i="6"/>
  <c r="E446" i="6"/>
  <c r="E447" i="6"/>
  <c r="E448" i="6"/>
  <c r="E449" i="6"/>
  <c r="E746" i="6"/>
  <c r="E635" i="6"/>
  <c r="E636" i="6"/>
  <c r="E450" i="6"/>
  <c r="E747" i="6"/>
  <c r="E3981" i="6"/>
  <c r="E637" i="6"/>
  <c r="E451" i="6"/>
  <c r="E638" i="6"/>
  <c r="E748" i="6"/>
  <c r="E452" i="6"/>
  <c r="E453" i="6"/>
  <c r="E454" i="6"/>
  <c r="E455" i="6"/>
  <c r="E848" i="6"/>
  <c r="E639" i="6"/>
  <c r="E749" i="6"/>
  <c r="E911" i="6"/>
  <c r="E1008" i="6"/>
  <c r="E456" i="6"/>
  <c r="E457" i="6"/>
  <c r="E3982" i="6"/>
  <c r="E458" i="6"/>
  <c r="E640" i="6"/>
  <c r="E459" i="6"/>
  <c r="E1109" i="6"/>
  <c r="E849" i="6"/>
  <c r="E460" i="6"/>
  <c r="E3983" i="6"/>
  <c r="E461" i="6"/>
  <c r="E462" i="6"/>
  <c r="E3984" i="6"/>
  <c r="E750" i="6"/>
  <c r="E3985" i="6"/>
  <c r="E463" i="6"/>
  <c r="E464" i="6"/>
  <c r="E465" i="6"/>
  <c r="E466" i="6"/>
  <c r="E467" i="6"/>
  <c r="E468" i="6"/>
  <c r="E469" i="6"/>
  <c r="E3986" i="6"/>
  <c r="E470" i="6"/>
  <c r="E3987" i="6"/>
  <c r="E471" i="6"/>
  <c r="E472" i="6"/>
  <c r="E473" i="6"/>
  <c r="E1082" i="6"/>
  <c r="E474" i="6"/>
  <c r="E850" i="6"/>
  <c r="E475" i="6"/>
  <c r="E476" i="6"/>
  <c r="E477" i="6"/>
  <c r="E478" i="6"/>
  <c r="E641" i="6"/>
  <c r="E642" i="6"/>
  <c r="E479" i="6"/>
  <c r="E480" i="6"/>
  <c r="E3988" i="6"/>
  <c r="E481" i="6"/>
  <c r="E482" i="6"/>
  <c r="E751" i="6"/>
  <c r="E3989" i="6"/>
  <c r="E483" i="6"/>
  <c r="E484" i="6"/>
  <c r="E643" i="6"/>
  <c r="E485" i="6"/>
  <c r="E644" i="6"/>
  <c r="E752" i="6"/>
  <c r="E486" i="6"/>
  <c r="E3990" i="6"/>
  <c r="E487" i="6"/>
  <c r="E488" i="6"/>
  <c r="E489" i="6"/>
  <c r="E490" i="6"/>
  <c r="E491" i="6"/>
  <c r="E492" i="6"/>
  <c r="E493" i="6"/>
  <c r="E645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2" i="6"/>
  <c r="L2" i="6" s="1"/>
  <c r="E3" i="6"/>
  <c r="E4" i="6"/>
  <c r="E5" i="6"/>
  <c r="E6" i="6"/>
  <c r="N4" i="6" s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4036" i="6"/>
  <c r="E4037" i="6"/>
  <c r="E4038" i="6"/>
  <c r="E4039" i="6"/>
  <c r="E4040" i="6"/>
  <c r="E4041" i="6"/>
  <c r="E4042" i="6"/>
  <c r="E4043" i="6"/>
  <c r="E4044" i="6"/>
  <c r="E4045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4046" i="6"/>
  <c r="E4047" i="6"/>
  <c r="E4048" i="6"/>
  <c r="E4049" i="6"/>
  <c r="E4050" i="6"/>
  <c r="E4051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4052" i="6"/>
  <c r="E4053" i="6"/>
  <c r="E4054" i="6"/>
  <c r="E142" i="6"/>
  <c r="E143" i="6"/>
  <c r="E144" i="6"/>
  <c r="E145" i="6"/>
  <c r="E146" i="6"/>
  <c r="E147" i="6"/>
  <c r="E148" i="6"/>
  <c r="E4055" i="6"/>
  <c r="E4056" i="6"/>
  <c r="E4057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4086" i="6"/>
  <c r="E4087" i="6"/>
  <c r="E4088" i="6"/>
  <c r="E4089" i="6"/>
  <c r="E4090" i="6"/>
  <c r="E4091" i="6"/>
  <c r="E4092" i="6"/>
  <c r="E4093" i="6"/>
  <c r="E4094" i="6"/>
  <c r="E4095" i="6"/>
  <c r="E4096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4097" i="6"/>
  <c r="E4098" i="6"/>
  <c r="E4099" i="6"/>
  <c r="E4100" i="6"/>
  <c r="E229" i="6"/>
  <c r="E230" i="6"/>
  <c r="E231" i="6"/>
  <c r="E232" i="6"/>
  <c r="E233" i="6"/>
  <c r="E234" i="6"/>
  <c r="E4101" i="6"/>
  <c r="E4102" i="6"/>
  <c r="E4103" i="6"/>
  <c r="E4104" i="6"/>
  <c r="E4105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4106" i="6"/>
  <c r="E4107" i="6"/>
  <c r="E4108" i="6"/>
  <c r="E4109" i="6"/>
  <c r="E4110" i="6"/>
  <c r="E4111" i="6"/>
  <c r="E4112" i="6"/>
  <c r="E4113" i="6"/>
  <c r="E4114" i="6"/>
  <c r="E4115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1532" i="6"/>
  <c r="B1705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533" i="6"/>
  <c r="B407" i="6"/>
  <c r="B439" i="6"/>
  <c r="B318" i="6"/>
  <c r="B190" i="6"/>
  <c r="B504" i="6"/>
  <c r="B1284" i="6"/>
  <c r="B15" i="6"/>
  <c r="B595" i="6"/>
  <c r="B748" i="6"/>
  <c r="B364" i="6"/>
  <c r="B237" i="6"/>
  <c r="B551" i="6"/>
  <c r="B317" i="6"/>
  <c r="B503" i="6"/>
  <c r="B852" i="6"/>
  <c r="B164" i="6"/>
  <c r="B23" i="6"/>
  <c r="B69" i="6"/>
  <c r="B163" i="6"/>
  <c r="B316" i="6"/>
  <c r="B406" i="6"/>
  <c r="B363" i="6"/>
  <c r="B664" i="6"/>
  <c r="B133" i="6"/>
  <c r="B99" i="6"/>
  <c r="B236" i="6"/>
  <c r="B53" i="6"/>
  <c r="B132" i="6"/>
  <c r="B550" i="6"/>
  <c r="B638" i="6"/>
  <c r="B594" i="6"/>
  <c r="B52" i="6"/>
  <c r="B346" i="6"/>
  <c r="B549" i="6"/>
  <c r="B68" i="6"/>
  <c r="B467" i="6"/>
  <c r="B235" i="6"/>
  <c r="B110" i="6"/>
  <c r="B189" i="6"/>
  <c r="B234" i="6"/>
  <c r="B532" i="6"/>
  <c r="B67" i="6"/>
  <c r="B1343" i="6"/>
  <c r="B663" i="6"/>
  <c r="B405" i="6"/>
  <c r="B548" i="6"/>
  <c r="B51" i="6"/>
  <c r="B502" i="6"/>
  <c r="B531" i="6"/>
  <c r="B404" i="6"/>
  <c r="B84" i="6"/>
  <c r="B28" i="6"/>
  <c r="B345" i="6"/>
  <c r="B98" i="6"/>
  <c r="B1416" i="6"/>
  <c r="B687" i="6"/>
  <c r="B1349" i="6"/>
  <c r="B908" i="6"/>
  <c r="B501" i="6"/>
  <c r="B83" i="6"/>
  <c r="B50" i="6"/>
  <c r="B894" i="6"/>
  <c r="B973" i="6"/>
  <c r="B38" i="6"/>
  <c r="B131" i="6"/>
  <c r="B37" i="6"/>
  <c r="B97" i="6"/>
  <c r="B747" i="6"/>
  <c r="B362" i="6"/>
  <c r="B361" i="6"/>
  <c r="B283" i="6"/>
  <c r="B96" i="6"/>
  <c r="B2199" i="6"/>
  <c r="B530" i="6"/>
  <c r="B282" i="6"/>
  <c r="B1054" i="6"/>
  <c r="B22" i="6"/>
  <c r="B944" i="6"/>
  <c r="B403" i="6"/>
  <c r="B82" i="6"/>
  <c r="B203" i="6"/>
  <c r="B4" i="6"/>
  <c r="B1297" i="6"/>
  <c r="B822" i="6"/>
  <c r="B258" i="6"/>
  <c r="B162" i="6"/>
  <c r="B593" i="6"/>
  <c r="B109" i="6"/>
  <c r="B161" i="6"/>
  <c r="B943" i="6"/>
  <c r="B2198" i="6"/>
  <c r="B686" i="6"/>
  <c r="B466" i="6"/>
  <c r="B36" i="6"/>
  <c r="B257" i="6"/>
  <c r="B360" i="6"/>
  <c r="B1368" i="6"/>
  <c r="B188" i="6"/>
  <c r="B281" i="6"/>
  <c r="B3" i="6"/>
  <c r="B851" i="6"/>
  <c r="B315" i="6"/>
  <c r="B746" i="6"/>
  <c r="B1583" i="6"/>
  <c r="B1133" i="6"/>
  <c r="B280" i="6"/>
  <c r="B1461" i="6"/>
  <c r="B719" i="6"/>
  <c r="B529" i="6"/>
  <c r="B575" i="6"/>
  <c r="B2063" i="6"/>
  <c r="B795" i="6"/>
  <c r="B1006" i="6"/>
  <c r="B108" i="6"/>
  <c r="B925" i="6"/>
  <c r="B685" i="6"/>
  <c r="B745" i="6"/>
  <c r="B1241" i="6"/>
  <c r="B160" i="6"/>
  <c r="B776" i="6"/>
  <c r="B837" i="6"/>
  <c r="B592" i="6"/>
  <c r="B465" i="6"/>
  <c r="B1591" i="6"/>
  <c r="B344" i="6"/>
  <c r="B343" i="6"/>
  <c r="B438" i="6"/>
  <c r="B437" i="6"/>
  <c r="B1569" i="6"/>
  <c r="B893" i="6"/>
  <c r="B1042" i="6"/>
  <c r="B744" i="6"/>
  <c r="B637" i="6"/>
  <c r="B1541" i="6"/>
  <c r="B636" i="6"/>
  <c r="B528" i="6"/>
  <c r="B821" i="6"/>
  <c r="B907" i="6"/>
  <c r="B614" i="6"/>
  <c r="B130" i="6"/>
  <c r="B49" i="6"/>
  <c r="B233" i="6"/>
  <c r="B436" i="6"/>
  <c r="B1200" i="6"/>
  <c r="B1183" i="6"/>
  <c r="B435" i="6"/>
  <c r="B1385" i="6"/>
  <c r="B972" i="6"/>
  <c r="B159" i="6"/>
  <c r="B574" i="6"/>
  <c r="B1065" i="6"/>
  <c r="B836" i="6"/>
  <c r="B1216" i="6"/>
  <c r="B1818" i="6"/>
  <c r="B1402" i="6"/>
  <c r="B1514" i="6"/>
  <c r="B107" i="6"/>
  <c r="B81" i="6"/>
  <c r="B1308" i="6"/>
  <c r="B359" i="6"/>
  <c r="B1399" i="6"/>
  <c r="B1266" i="6"/>
  <c r="B1121" i="6"/>
  <c r="B1316" i="6"/>
  <c r="B765" i="6"/>
  <c r="B613" i="6"/>
  <c r="B48" i="6"/>
  <c r="B906" i="6"/>
  <c r="B743" i="6"/>
  <c r="B1639" i="6"/>
  <c r="B1215" i="6"/>
  <c r="B1625" i="6"/>
  <c r="B1832" i="6"/>
  <c r="B1955" i="6"/>
  <c r="B1440" i="6"/>
  <c r="B1240" i="6"/>
  <c r="B1554" i="6"/>
  <c r="B47" i="6"/>
  <c r="B662" i="6"/>
  <c r="B1091" i="6"/>
  <c r="B202" i="6"/>
  <c r="B1353" i="6"/>
  <c r="B1162" i="6"/>
  <c r="B1453" i="6"/>
  <c r="B1239" i="6"/>
  <c r="B1077" i="6"/>
  <c r="B527" i="6"/>
  <c r="B1090" i="6"/>
  <c r="B314" i="6"/>
  <c r="B924" i="6"/>
  <c r="B1513" i="6"/>
  <c r="B526" i="6"/>
  <c r="B942" i="6"/>
  <c r="B794" i="6"/>
  <c r="B500" i="6"/>
  <c r="B635" i="6"/>
  <c r="B95" i="6"/>
  <c r="B232" i="6"/>
  <c r="B499" i="6"/>
  <c r="B612" i="6"/>
  <c r="B498" i="6"/>
  <c r="B279" i="6"/>
  <c r="B1495" i="6"/>
  <c r="B187" i="6"/>
  <c r="B661" i="6"/>
  <c r="B342" i="6"/>
  <c r="B573" i="6"/>
  <c r="B1326" i="6"/>
  <c r="B1521" i="6"/>
  <c r="B278" i="6"/>
  <c r="B572" i="6"/>
  <c r="B1683" i="6"/>
  <c r="B1788" i="6"/>
  <c r="B388" i="6"/>
  <c r="B1490" i="6"/>
  <c r="B1647" i="6"/>
  <c r="B313" i="6"/>
  <c r="B1182" i="6"/>
  <c r="B1433" i="6"/>
  <c r="B312" i="6"/>
  <c r="B809" i="6"/>
  <c r="B1199" i="6"/>
  <c r="B702" i="6"/>
  <c r="B1283" i="6"/>
  <c r="B1645" i="6"/>
  <c r="B835" i="6"/>
  <c r="B684" i="6"/>
  <c r="B1540" i="6"/>
  <c r="B1793" i="6"/>
  <c r="B341" i="6"/>
  <c r="B793" i="6"/>
  <c r="B1238" i="6"/>
  <c r="B35" i="6"/>
  <c r="B873" i="6"/>
  <c r="B634" i="6"/>
  <c r="B129" i="6"/>
  <c r="B340" i="6"/>
  <c r="B358" i="6"/>
  <c r="B311" i="6"/>
  <c r="B1895" i="6"/>
  <c r="B1169" i="6"/>
  <c r="B1800" i="6"/>
  <c r="B834" i="6"/>
  <c r="B775" i="6"/>
  <c r="B1214" i="6"/>
  <c r="B1947" i="6"/>
  <c r="B1041" i="6"/>
  <c r="B1460" i="6"/>
  <c r="B1064" i="6"/>
  <c r="B1608" i="6"/>
  <c r="B1677" i="6"/>
  <c r="B1693" i="6"/>
  <c r="B905" i="6"/>
  <c r="B774" i="6"/>
  <c r="B1109" i="6"/>
  <c r="B1021" i="6"/>
  <c r="B1108" i="6"/>
  <c r="B1181" i="6"/>
  <c r="B1680" i="6"/>
  <c r="B764" i="6"/>
  <c r="B1325" i="6"/>
  <c r="B1816" i="6"/>
  <c r="B1401" i="6"/>
  <c r="B1107" i="6"/>
  <c r="B1374" i="6"/>
  <c r="B872" i="6"/>
  <c r="B792" i="6"/>
  <c r="B497" i="6"/>
  <c r="B1020" i="6"/>
  <c r="B763" i="6"/>
  <c r="B892" i="6"/>
  <c r="B701" i="6"/>
  <c r="B339" i="6"/>
  <c r="B742" i="6"/>
  <c r="B791" i="6"/>
  <c r="B1489" i="6"/>
  <c r="B741" i="6"/>
  <c r="B591" i="6"/>
  <c r="B971" i="6"/>
  <c r="B1400" i="6"/>
  <c r="B762" i="6"/>
  <c r="B525" i="6"/>
  <c r="B1398" i="6"/>
  <c r="B1580" i="6"/>
  <c r="B2008" i="6"/>
  <c r="B1282" i="6"/>
  <c r="B1865" i="6"/>
  <c r="B256" i="6"/>
  <c r="B992" i="6"/>
  <c r="B27" i="6"/>
  <c r="B231" i="6"/>
  <c r="B387" i="6"/>
  <c r="B1180" i="6"/>
  <c r="B1587" i="6"/>
  <c r="B1446" i="6"/>
  <c r="B718" i="6"/>
  <c r="B464" i="6"/>
  <c r="B230" i="6"/>
  <c r="B402" i="6"/>
  <c r="B590" i="6"/>
  <c r="B1512" i="6"/>
  <c r="B1751" i="6"/>
  <c r="B1179" i="6"/>
  <c r="B66" i="6"/>
  <c r="B277" i="6"/>
  <c r="B1040" i="6"/>
  <c r="B1720" i="6"/>
  <c r="B201" i="6"/>
  <c r="B1968" i="6"/>
  <c r="B1594" i="6"/>
  <c r="B611" i="6"/>
  <c r="B740" i="6"/>
  <c r="B633" i="6"/>
  <c r="B34" i="6"/>
  <c r="B739" i="6"/>
  <c r="B386" i="6"/>
  <c r="B970" i="6"/>
  <c r="B1772" i="6"/>
  <c r="B1578" i="6"/>
  <c r="B1005" i="6"/>
  <c r="B980" i="6"/>
  <c r="B2074" i="6"/>
  <c r="B1624" i="6"/>
  <c r="B65" i="6"/>
  <c r="B1415" i="6"/>
  <c r="B1919" i="6"/>
  <c r="B1470" i="6"/>
  <c r="B1660" i="6"/>
  <c r="B1265" i="6"/>
  <c r="B463" i="6"/>
  <c r="B524" i="6"/>
  <c r="B1394" i="6"/>
  <c r="B200" i="6"/>
  <c r="B1039" i="6"/>
  <c r="B610" i="6"/>
  <c r="B1367" i="6"/>
  <c r="B1229" i="6"/>
  <c r="B1612" i="6"/>
  <c r="B496" i="6"/>
  <c r="B871" i="6"/>
  <c r="B1635" i="6"/>
  <c r="B310" i="6"/>
  <c r="B462" i="6"/>
  <c r="B683" i="6"/>
  <c r="B461" i="6"/>
  <c r="B2197" i="6"/>
  <c r="B773" i="6"/>
  <c r="B26" i="6"/>
  <c r="B738" i="6"/>
  <c r="B772" i="6"/>
  <c r="B1958" i="6"/>
  <c r="B923" i="6"/>
  <c r="B941" i="6"/>
  <c r="B276" i="6"/>
  <c r="B547" i="6"/>
  <c r="B1198" i="6"/>
  <c r="B275" i="6"/>
  <c r="B460" i="6"/>
  <c r="B2040" i="6"/>
  <c r="B385" i="6"/>
  <c r="B1750" i="6"/>
  <c r="B1038" i="6"/>
  <c r="B1037" i="6"/>
  <c r="B1843" i="6"/>
  <c r="B1469" i="6"/>
  <c r="B357" i="6"/>
  <c r="B1826" i="6"/>
  <c r="B1254" i="6"/>
  <c r="B186" i="6"/>
  <c r="B820" i="6"/>
  <c r="B401" i="6"/>
  <c r="B1335" i="6"/>
  <c r="B1942" i="6"/>
  <c r="B891" i="6"/>
  <c r="B1120" i="6"/>
  <c r="B1296" i="6"/>
  <c r="B80" i="6"/>
  <c r="B571" i="6"/>
  <c r="B158" i="6"/>
  <c r="B790" i="6"/>
  <c r="B890" i="6"/>
  <c r="B1930" i="6"/>
  <c r="B1145" i="6"/>
  <c r="B157" i="6"/>
  <c r="B1228" i="6"/>
  <c r="B495" i="6"/>
  <c r="B771" i="6"/>
  <c r="B1582" i="6"/>
  <c r="B589" i="6"/>
  <c r="B1700" i="6"/>
  <c r="B1253" i="6"/>
  <c r="B1384" i="6"/>
  <c r="B904" i="6"/>
  <c r="B1553" i="6"/>
  <c r="B1967" i="6"/>
  <c r="B434" i="6"/>
  <c r="B1393" i="6"/>
  <c r="B717" i="6"/>
  <c r="B1153" i="6"/>
  <c r="B459" i="6"/>
  <c r="B156" i="6"/>
  <c r="B1178" i="6"/>
  <c r="B128" i="6"/>
  <c r="B1168" i="6"/>
  <c r="B1563" i="6"/>
  <c r="B1452" i="6"/>
  <c r="B1004" i="6"/>
  <c r="B1161" i="6"/>
  <c r="B1132" i="6"/>
  <c r="B808" i="6"/>
  <c r="B660" i="6"/>
  <c r="B1366" i="6"/>
  <c r="B1459" i="6"/>
  <c r="B274" i="6"/>
  <c r="B309" i="6"/>
  <c r="B2050" i="6"/>
  <c r="B127" i="6"/>
  <c r="B1828" i="6"/>
  <c r="B1119" i="6"/>
  <c r="B384" i="6"/>
  <c r="B1063" i="6"/>
  <c r="B609" i="6"/>
  <c r="B546" i="6"/>
  <c r="B1916" i="6"/>
  <c r="B1131" i="6"/>
  <c r="B229" i="6"/>
  <c r="B1922" i="6"/>
  <c r="B1767" i="6"/>
  <c r="B338" i="6"/>
  <c r="B659" i="6"/>
  <c r="B1739" i="6"/>
  <c r="B1213" i="6"/>
  <c r="B1552" i="6"/>
  <c r="B337" i="6"/>
  <c r="B1533" i="6"/>
  <c r="B1197" i="6"/>
  <c r="B588" i="6"/>
  <c r="B1511" i="6"/>
  <c r="B1577" i="6"/>
  <c r="B1352" i="6"/>
  <c r="B2146" i="6"/>
  <c r="B2025" i="6"/>
  <c r="B903" i="6"/>
  <c r="B1911" i="6"/>
  <c r="B1414" i="6"/>
  <c r="B1836" i="6"/>
  <c r="B273" i="6"/>
  <c r="B2196" i="6"/>
  <c r="B1588" i="6"/>
  <c r="B1106" i="6"/>
  <c r="B1408" i="6"/>
  <c r="B458" i="6"/>
  <c r="B716" i="6"/>
  <c r="B1439" i="6"/>
  <c r="B761" i="6"/>
  <c r="B969" i="6"/>
  <c r="B1926" i="6"/>
  <c r="B991" i="6"/>
  <c r="B356" i="6"/>
  <c r="B336" i="6"/>
  <c r="B1709" i="6"/>
  <c r="B807" i="6"/>
  <c r="B1528" i="6"/>
  <c r="B1798" i="6"/>
  <c r="B1465" i="6"/>
  <c r="B1763" i="6"/>
  <c r="B383" i="6"/>
  <c r="B1177" i="6"/>
  <c r="B587" i="6"/>
  <c r="B523" i="6"/>
  <c r="B308" i="6"/>
  <c r="B14" i="6"/>
  <c r="B79" i="6"/>
  <c r="B1062" i="6"/>
  <c r="B126" i="6"/>
  <c r="B1464" i="6"/>
  <c r="B1383" i="6"/>
  <c r="B494" i="6"/>
  <c r="B1152" i="6"/>
  <c r="B1061" i="6"/>
  <c r="B1956" i="6"/>
  <c r="B632" i="6"/>
  <c r="B819" i="6"/>
  <c r="B1130" i="6"/>
  <c r="B1790" i="6"/>
  <c r="B382" i="6"/>
  <c r="B1762" i="6"/>
  <c r="B700" i="6"/>
  <c r="B870" i="6"/>
  <c r="B1342" i="6"/>
  <c r="B1556" i="6"/>
  <c r="B1105" i="6"/>
  <c r="B1413" i="6"/>
  <c r="B1857" i="6"/>
  <c r="B1432" i="6"/>
  <c r="B1964" i="6"/>
  <c r="B1295" i="6"/>
  <c r="B869" i="6"/>
  <c r="B1438" i="6"/>
  <c r="B1281" i="6"/>
  <c r="B658" i="6"/>
  <c r="B1019" i="6"/>
  <c r="B954" i="6"/>
  <c r="B545" i="6"/>
  <c r="B990" i="6"/>
  <c r="B1315" i="6"/>
  <c r="B608" i="6"/>
  <c r="B1294" i="6"/>
  <c r="B715" i="6"/>
  <c r="B1576" i="6"/>
  <c r="B1212" i="6"/>
  <c r="B1819" i="6"/>
  <c r="B2195" i="6"/>
  <c r="B1076" i="6"/>
  <c r="B493" i="6"/>
  <c r="B492" i="6"/>
  <c r="B433" i="6"/>
  <c r="B1075" i="6"/>
  <c r="B1089" i="6"/>
  <c r="B1797" i="6"/>
  <c r="B1264" i="6"/>
  <c r="B1176" i="6"/>
  <c r="B1036" i="6"/>
  <c r="B1488" i="6"/>
  <c r="B1118" i="6"/>
  <c r="B1704" i="6"/>
  <c r="B2022" i="6"/>
  <c r="B699" i="6"/>
  <c r="B570" i="6"/>
  <c r="B922" i="6"/>
  <c r="B1252" i="6"/>
  <c r="B25" i="6"/>
  <c r="B155" i="6"/>
  <c r="B1568" i="6"/>
  <c r="B1334" i="6"/>
  <c r="B2018" i="6"/>
  <c r="B1623" i="6"/>
  <c r="B1892" i="6"/>
  <c r="B1900" i="6"/>
  <c r="B1527" i="6"/>
  <c r="B657" i="6"/>
  <c r="B868" i="6"/>
  <c r="B698" i="6"/>
  <c r="B1053" i="6"/>
  <c r="B770" i="6"/>
  <c r="B1666" i="6"/>
  <c r="B78" i="6"/>
  <c r="B1756" i="6"/>
  <c r="B2024" i="6"/>
  <c r="B789" i="6"/>
  <c r="B1407" i="6"/>
  <c r="B1510" i="6"/>
  <c r="B953" i="6"/>
  <c r="B228" i="6"/>
  <c r="B94" i="6"/>
  <c r="B93" i="6"/>
  <c r="B682" i="6"/>
  <c r="B569" i="6"/>
  <c r="B1567" i="6"/>
  <c r="B1657" i="6"/>
  <c r="B1544" i="6"/>
  <c r="B940" i="6"/>
  <c r="B656" i="6"/>
  <c r="B491" i="6"/>
  <c r="B1539" i="6"/>
  <c r="B1487" i="6"/>
  <c r="B889" i="6"/>
  <c r="B681" i="6"/>
  <c r="B1719" i="6"/>
  <c r="B522" i="6"/>
  <c r="B400" i="6"/>
  <c r="B833" i="6"/>
  <c r="B490" i="6"/>
  <c r="B1333" i="6"/>
  <c r="B989" i="6"/>
  <c r="B968" i="6"/>
  <c r="B432" i="6"/>
  <c r="B1365" i="6"/>
  <c r="B1293" i="6"/>
  <c r="B125" i="6"/>
  <c r="B1971" i="6"/>
  <c r="B1276" i="6"/>
  <c r="B1668" i="6"/>
  <c r="B2042" i="6"/>
  <c r="B737" i="6"/>
  <c r="B1332" i="6"/>
  <c r="B307" i="6"/>
  <c r="B1431" i="6"/>
  <c r="B1551" i="6"/>
  <c r="B867" i="6"/>
  <c r="B2194" i="6"/>
  <c r="B921" i="6"/>
  <c r="B760" i="6"/>
  <c r="B1638" i="6"/>
  <c r="B1292" i="6"/>
  <c r="B967" i="6"/>
  <c r="B850" i="6"/>
  <c r="B1359" i="6"/>
  <c r="B185" i="6"/>
  <c r="B849" i="6"/>
  <c r="B1237" i="6"/>
  <c r="B1970" i="6"/>
  <c r="B1602" i="6"/>
  <c r="B988" i="6"/>
  <c r="B1676" i="6"/>
  <c r="B1846" i="6"/>
  <c r="B544" i="6"/>
  <c r="B1901" i="6"/>
  <c r="B1144" i="6"/>
  <c r="B1550" i="6"/>
  <c r="B64" i="6"/>
  <c r="B63" i="6"/>
  <c r="B46" i="6"/>
  <c r="B24" i="6"/>
  <c r="B13" i="6"/>
  <c r="B431" i="6"/>
  <c r="B1614" i="6"/>
  <c r="B355" i="6"/>
  <c r="B848" i="6"/>
  <c r="B92" i="6"/>
  <c r="B2193" i="6"/>
  <c r="B199" i="6"/>
  <c r="B106" i="6"/>
  <c r="B489" i="6"/>
  <c r="B1324" i="6"/>
  <c r="B105" i="6"/>
  <c r="B1799" i="6"/>
  <c r="B1291" i="6"/>
  <c r="B543" i="6"/>
  <c r="B1675" i="6"/>
  <c r="B1486" i="6"/>
  <c r="B1699" i="6"/>
  <c r="B1196" i="6"/>
  <c r="B697" i="6"/>
  <c r="B335" i="6"/>
  <c r="B847" i="6"/>
  <c r="B1644" i="6"/>
  <c r="B154" i="6"/>
  <c r="B1687" i="6"/>
  <c r="B1951" i="6"/>
  <c r="B1430" i="6"/>
  <c r="B1275" i="6"/>
  <c r="B306" i="6"/>
  <c r="B714" i="6"/>
  <c r="B1896" i="6"/>
  <c r="B759" i="6"/>
  <c r="B521" i="6"/>
  <c r="B979" i="6"/>
  <c r="B888" i="6"/>
  <c r="B1667" i="6"/>
  <c r="B2098" i="6"/>
  <c r="B1227" i="6"/>
  <c r="B1167" i="6"/>
  <c r="B952" i="6"/>
  <c r="B520" i="6"/>
  <c r="B1211" i="6"/>
  <c r="B381" i="6"/>
  <c r="B1323" i="6"/>
  <c r="B1991" i="6"/>
  <c r="B1906" i="6"/>
  <c r="B1129" i="6"/>
  <c r="B769" i="6"/>
  <c r="B1741" i="6"/>
  <c r="B1143" i="6"/>
  <c r="B866" i="6"/>
  <c r="B713" i="6"/>
  <c r="B1526" i="6"/>
  <c r="B1018" i="6"/>
  <c r="B380" i="6"/>
  <c r="B430" i="6"/>
  <c r="B2101" i="6"/>
  <c r="B1017" i="6"/>
  <c r="B631" i="6"/>
  <c r="B62" i="6"/>
  <c r="B542" i="6"/>
  <c r="B902" i="6"/>
  <c r="B1445" i="6"/>
  <c r="B1646" i="6"/>
  <c r="B1920" i="6"/>
  <c r="B1665" i="6"/>
  <c r="B1322" i="6"/>
  <c r="B865" i="6"/>
  <c r="B1876" i="6"/>
  <c r="B1838" i="6"/>
  <c r="B736" i="6"/>
  <c r="B887" i="6"/>
  <c r="B1128" i="6"/>
  <c r="B1485" i="6"/>
  <c r="B607" i="6"/>
  <c r="B1847" i="6"/>
  <c r="B1934" i="6"/>
  <c r="B1503" i="6"/>
  <c r="B1373" i="6"/>
  <c r="B758" i="6"/>
  <c r="B1835" i="6"/>
  <c r="B1987" i="6"/>
  <c r="B1698" i="6"/>
  <c r="B1873" i="6"/>
  <c r="B1104" i="6"/>
  <c r="B33" i="6"/>
  <c r="B606" i="6"/>
  <c r="B788" i="6"/>
  <c r="B153" i="6"/>
  <c r="B488" i="6"/>
  <c r="B487" i="6"/>
  <c r="B987" i="6"/>
  <c r="B680" i="6"/>
  <c r="B966" i="6"/>
  <c r="B1003" i="6"/>
  <c r="B696" i="6"/>
  <c r="B939" i="6"/>
  <c r="B486" i="6"/>
  <c r="B1921" i="6"/>
  <c r="B1733" i="6"/>
  <c r="B735" i="6"/>
  <c r="B1251" i="6"/>
  <c r="B1035" i="6"/>
  <c r="B920" i="6"/>
  <c r="B1795" i="6"/>
  <c r="B818" i="6"/>
  <c r="B1263" i="6"/>
  <c r="B1331" i="6"/>
  <c r="B1274" i="6"/>
  <c r="B1195" i="6"/>
  <c r="B679" i="6"/>
  <c r="B519" i="6"/>
  <c r="B978" i="6"/>
  <c r="B1151" i="6"/>
  <c r="B2009" i="6"/>
  <c r="B227" i="6"/>
  <c r="B1280" i="6"/>
  <c r="B586" i="6"/>
  <c r="B919" i="6"/>
  <c r="B1525" i="6"/>
  <c r="B305" i="6"/>
  <c r="B1649" i="6"/>
  <c r="B429" i="6"/>
  <c r="B678" i="6"/>
  <c r="B1016" i="6"/>
  <c r="B1718" i="6"/>
  <c r="B655" i="6"/>
  <c r="B1724" i="6"/>
  <c r="B1575" i="6"/>
  <c r="B1520" i="6"/>
  <c r="B1607" i="6"/>
  <c r="B1804" i="6"/>
  <c r="B2019" i="6"/>
  <c r="B304" i="6"/>
  <c r="B1175" i="6"/>
  <c r="B152" i="6"/>
  <c r="B1593" i="6"/>
  <c r="B2006" i="6"/>
  <c r="B2004" i="6"/>
  <c r="B832" i="6"/>
  <c r="B1458" i="6"/>
  <c r="B1681" i="6"/>
  <c r="B1262" i="6"/>
  <c r="B864" i="6"/>
  <c r="B1697" i="6"/>
  <c r="B1034" i="6"/>
  <c r="B712" i="6"/>
  <c r="B1484" i="6"/>
  <c r="B1590" i="6"/>
  <c r="B1226" i="6"/>
  <c r="B1160" i="6"/>
  <c r="B901" i="6"/>
  <c r="B1856" i="6"/>
  <c r="B787" i="6"/>
  <c r="B32" i="6"/>
  <c r="B61" i="6"/>
  <c r="B1397" i="6"/>
  <c r="B886" i="6"/>
  <c r="B60" i="6"/>
  <c r="B518" i="6"/>
  <c r="B863" i="6"/>
  <c r="B2116" i="6"/>
  <c r="B757" i="6"/>
  <c r="B428" i="6"/>
  <c r="B59" i="6"/>
  <c r="B1468" i="6"/>
  <c r="B885" i="6"/>
  <c r="B846" i="6"/>
  <c r="B2011" i="6"/>
  <c r="B1437" i="6"/>
  <c r="B255" i="6"/>
  <c r="B1060" i="6"/>
  <c r="B517" i="6"/>
  <c r="B379" i="6"/>
  <c r="B1074" i="6"/>
  <c r="B45" i="6"/>
  <c r="B1174" i="6"/>
  <c r="B1483" i="6"/>
  <c r="B786" i="6"/>
  <c r="B806" i="6"/>
  <c r="B1975" i="6"/>
  <c r="B1969" i="6"/>
  <c r="B630" i="6"/>
  <c r="B457" i="6"/>
  <c r="B1372" i="6"/>
  <c r="B226" i="6"/>
  <c r="B1745" i="6"/>
  <c r="B1052" i="6"/>
  <c r="B254" i="6"/>
  <c r="B756" i="6"/>
  <c r="B1273" i="6"/>
  <c r="B768" i="6"/>
  <c r="B862" i="6"/>
  <c r="B965" i="6"/>
  <c r="B1692" i="6"/>
  <c r="B831" i="6"/>
  <c r="B918" i="6"/>
  <c r="B1444" i="6"/>
  <c r="B2020" i="6"/>
  <c r="B1717" i="6"/>
  <c r="B1261" i="6"/>
  <c r="B986" i="6"/>
  <c r="B1792" i="6"/>
  <c r="B1382" i="6"/>
  <c r="B1502" i="6"/>
  <c r="B303" i="6"/>
  <c r="B1723" i="6"/>
  <c r="B785" i="6"/>
  <c r="B1142" i="6"/>
  <c r="B1412" i="6"/>
  <c r="B1002" i="6"/>
  <c r="B2064" i="6"/>
  <c r="B1776" i="6"/>
  <c r="B1586" i="6"/>
  <c r="B784" i="6"/>
  <c r="B1236" i="6"/>
  <c r="B1210" i="6"/>
  <c r="B1225" i="6"/>
  <c r="B1314" i="6"/>
  <c r="B1423" i="6"/>
  <c r="B1851" i="6"/>
  <c r="B1443" i="6"/>
  <c r="B1224" i="6"/>
  <c r="B1313" i="6"/>
  <c r="B734" i="6"/>
  <c r="B817" i="6"/>
  <c r="B1117" i="6"/>
  <c r="B830" i="6"/>
  <c r="B225" i="6"/>
  <c r="B1194" i="6"/>
  <c r="B1159" i="6"/>
  <c r="B1235" i="6"/>
  <c r="B1290" i="6"/>
  <c r="B861" i="6"/>
  <c r="B1601" i="6"/>
  <c r="B1051" i="6"/>
  <c r="B629" i="6"/>
  <c r="B1321" i="6"/>
  <c r="B302" i="6"/>
  <c r="B884" i="6"/>
  <c r="B860" i="6"/>
  <c r="B1738" i="6"/>
  <c r="B1234" i="6"/>
  <c r="B1785" i="6"/>
  <c r="B677" i="6"/>
  <c r="B399" i="6"/>
  <c r="B184" i="6"/>
  <c r="B334" i="6"/>
  <c r="B427" i="6"/>
  <c r="B1451" i="6"/>
  <c r="B272" i="6"/>
  <c r="B1833" i="6"/>
  <c r="B1073" i="6"/>
  <c r="B2156" i="6"/>
  <c r="B1072" i="6"/>
  <c r="B805" i="6"/>
  <c r="B58" i="6"/>
  <c r="B1193" i="6"/>
  <c r="B1033" i="6"/>
  <c r="B1209" i="6"/>
  <c r="B1566" i="6"/>
  <c r="B733" i="6"/>
  <c r="B398" i="6"/>
  <c r="B1192" i="6"/>
  <c r="B1631" i="6"/>
  <c r="B333" i="6"/>
  <c r="B1272" i="6"/>
  <c r="B1050" i="6"/>
  <c r="B1001" i="6"/>
  <c r="B1279" i="6"/>
  <c r="B676" i="6"/>
  <c r="B183" i="6"/>
  <c r="B1049" i="6"/>
  <c r="B1127" i="6"/>
  <c r="B1436" i="6"/>
  <c r="B271" i="6"/>
  <c r="B1562" i="6"/>
  <c r="B91" i="6"/>
  <c r="B1358" i="6"/>
  <c r="B541" i="6"/>
  <c r="B151" i="6"/>
  <c r="B605" i="6"/>
  <c r="B1803" i="6"/>
  <c r="B1307" i="6"/>
  <c r="B1871" i="6"/>
  <c r="B1517" i="6"/>
  <c r="B1208" i="6"/>
  <c r="B1771" i="6"/>
  <c r="B675" i="6"/>
  <c r="B732" i="6"/>
  <c r="B31" i="6"/>
  <c r="B568" i="6"/>
  <c r="B198" i="6"/>
  <c r="B2192" i="6"/>
  <c r="B711" i="6"/>
  <c r="B1574" i="6"/>
  <c r="B674" i="6"/>
  <c r="B604" i="6"/>
  <c r="B1766" i="6"/>
  <c r="B1381" i="6"/>
  <c r="B1831" i="6"/>
  <c r="B1364" i="6"/>
  <c r="B1032" i="6"/>
  <c r="B426" i="6"/>
  <c r="B1031" i="6"/>
  <c r="B1753" i="6"/>
  <c r="B485" i="6"/>
  <c r="B1015" i="6"/>
  <c r="B673" i="6"/>
  <c r="B672" i="6"/>
  <c r="B859" i="6"/>
  <c r="B301" i="6"/>
  <c r="B1959" i="6"/>
  <c r="B938" i="6"/>
  <c r="B783" i="6"/>
  <c r="B1950" i="6"/>
  <c r="B1250" i="6"/>
  <c r="B1949" i="6"/>
  <c r="B1429" i="6"/>
  <c r="B397" i="6"/>
  <c r="B767" i="6"/>
  <c r="B1482" i="6"/>
  <c r="B937" i="6"/>
  <c r="B1674" i="6"/>
  <c r="B1223" i="6"/>
  <c r="B1357" i="6"/>
  <c r="B1457" i="6"/>
  <c r="B1088" i="6"/>
  <c r="B2191" i="6"/>
  <c r="B2073" i="6"/>
  <c r="B1815" i="6"/>
  <c r="B1555" i="6"/>
  <c r="B1380" i="6"/>
  <c r="B1606" i="6"/>
  <c r="B917" i="6"/>
  <c r="B1854" i="6"/>
  <c r="B1672" i="6"/>
  <c r="B654" i="6"/>
  <c r="B150" i="6"/>
  <c r="B1941" i="6"/>
  <c r="B782" i="6"/>
  <c r="B2068" i="6"/>
  <c r="B1560" i="6"/>
  <c r="B1173" i="6"/>
  <c r="B253" i="6"/>
  <c r="B124" i="6"/>
  <c r="B2168" i="6"/>
  <c r="B1166" i="6"/>
  <c r="B182" i="6"/>
  <c r="B755" i="6"/>
  <c r="B1030" i="6"/>
  <c r="B628" i="6"/>
  <c r="B858" i="6"/>
  <c r="B425" i="6"/>
  <c r="B270" i="6"/>
  <c r="B2190" i="6"/>
  <c r="B1463" i="6"/>
  <c r="B1626" i="6"/>
  <c r="B1538" i="6"/>
  <c r="B332" i="6"/>
  <c r="B754" i="6"/>
  <c r="B396" i="6"/>
  <c r="B1233" i="6"/>
  <c r="B1685" i="6"/>
  <c r="B1476" i="6"/>
  <c r="B985" i="6"/>
  <c r="B269" i="6"/>
  <c r="B1456" i="6"/>
  <c r="B149" i="6"/>
  <c r="B984" i="6"/>
  <c r="B1613" i="6"/>
  <c r="B1600" i="6"/>
  <c r="B1249" i="6"/>
  <c r="B1861" i="6"/>
  <c r="B104" i="6"/>
  <c r="B90" i="6"/>
  <c r="B936" i="6"/>
  <c r="B1071" i="6"/>
  <c r="B1509" i="6"/>
  <c r="B1559" i="6"/>
  <c r="B804" i="6"/>
  <c r="B964" i="6"/>
  <c r="B1999" i="6"/>
  <c r="B1972" i="6"/>
  <c r="B1141" i="6"/>
  <c r="B1191" i="6"/>
  <c r="B845" i="6"/>
  <c r="B1712" i="6"/>
  <c r="B883" i="6"/>
  <c r="B844" i="6"/>
  <c r="B710" i="6"/>
  <c r="B2129" i="6"/>
  <c r="B77" i="6"/>
  <c r="B252" i="6"/>
  <c r="B1379" i="6"/>
  <c r="B251" i="6"/>
  <c r="B89" i="6"/>
  <c r="B88" i="6"/>
  <c r="B963" i="6"/>
  <c r="B1599" i="6"/>
  <c r="B1271" i="6"/>
  <c r="B1150" i="6"/>
  <c r="B627" i="6"/>
  <c r="B1993" i="6"/>
  <c r="B567" i="6"/>
  <c r="B484" i="6"/>
  <c r="B1853" i="6"/>
  <c r="B1716" i="6"/>
  <c r="B1537" i="6"/>
  <c r="B1312" i="6"/>
  <c r="B626" i="6"/>
  <c r="B653" i="6"/>
  <c r="B1341" i="6"/>
  <c r="B123" i="6"/>
  <c r="B1371" i="6"/>
  <c r="B962" i="6"/>
  <c r="B331" i="6"/>
  <c r="B2118" i="6"/>
  <c r="B1889" i="6"/>
  <c r="B1622" i="6"/>
  <c r="B1190" i="6"/>
  <c r="B1974" i="6"/>
  <c r="B1422" i="6"/>
  <c r="B1629" i="6"/>
  <c r="B1392" i="6"/>
  <c r="B1232" i="6"/>
  <c r="B181" i="6"/>
  <c r="B816" i="6"/>
  <c r="B1749" i="6"/>
  <c r="B961" i="6"/>
  <c r="B250" i="6"/>
  <c r="B1628" i="6"/>
  <c r="B1428" i="6"/>
  <c r="B1363" i="6"/>
  <c r="B1549" i="6"/>
  <c r="B1248" i="6"/>
  <c r="B378" i="6"/>
  <c r="B1973" i="6"/>
  <c r="B300" i="6"/>
  <c r="B731" i="6"/>
  <c r="B299" i="6"/>
  <c r="B1824" i="6"/>
  <c r="B1778" i="6"/>
  <c r="B76" i="6"/>
  <c r="B960" i="6"/>
  <c r="B1149" i="6"/>
  <c r="B1605" i="6"/>
  <c r="B1747" i="6"/>
  <c r="B1207" i="6"/>
  <c r="B695" i="6"/>
  <c r="B268" i="6"/>
  <c r="B1140" i="6"/>
  <c r="B1978" i="6"/>
  <c r="B1435" i="6"/>
  <c r="B815" i="6"/>
  <c r="B1048" i="6"/>
  <c r="B1222" i="6"/>
  <c r="B44" i="6"/>
  <c r="B671" i="6"/>
  <c r="B1787" i="6"/>
  <c r="B424" i="6"/>
  <c r="B1984" i="6"/>
  <c r="B2069" i="6"/>
  <c r="B814" i="6"/>
  <c r="B1524" i="6"/>
  <c r="B1475" i="6"/>
  <c r="B1221" i="6"/>
  <c r="B585" i="6"/>
  <c r="B951" i="6"/>
  <c r="B1990" i="6"/>
  <c r="B1679" i="6"/>
  <c r="B803" i="6"/>
  <c r="B916" i="6"/>
  <c r="B1494" i="6"/>
  <c r="B566" i="6"/>
  <c r="B1139" i="6"/>
  <c r="B1673" i="6"/>
  <c r="B1643" i="6"/>
  <c r="B1340" i="6"/>
  <c r="B1765" i="6"/>
  <c r="B1814" i="6"/>
  <c r="B1659" i="6"/>
  <c r="B1330" i="6"/>
  <c r="B935" i="6"/>
  <c r="B249" i="6"/>
  <c r="B2189" i="6"/>
  <c r="B267" i="6"/>
  <c r="B395" i="6"/>
  <c r="B934" i="6"/>
  <c r="B1270" i="6"/>
  <c r="B1320" i="6"/>
  <c r="B1992" i="6"/>
  <c r="B1784" i="6"/>
  <c r="B1165" i="6"/>
  <c r="B1206" i="6"/>
  <c r="B1047" i="6"/>
  <c r="B1269" i="6"/>
  <c r="B1886" i="6"/>
  <c r="B1103" i="6"/>
  <c r="B1306" i="6"/>
  <c r="B1823" i="6"/>
  <c r="B900" i="6"/>
  <c r="B148" i="6"/>
  <c r="B180" i="6"/>
  <c r="B2139" i="6"/>
  <c r="B1988" i="6"/>
  <c r="B950" i="6"/>
  <c r="B1348" i="6"/>
  <c r="B1220" i="6"/>
  <c r="B652" i="6"/>
  <c r="B1014" i="6"/>
  <c r="B843" i="6"/>
  <c r="B1907" i="6"/>
  <c r="B1172" i="6"/>
  <c r="B1029" i="6"/>
  <c r="B1421" i="6"/>
  <c r="B1850" i="6"/>
  <c r="B1585" i="6"/>
  <c r="B2135" i="6"/>
  <c r="B540" i="6"/>
  <c r="B915" i="6"/>
  <c r="B625" i="6"/>
  <c r="B179" i="6"/>
  <c r="B224" i="6"/>
  <c r="B223" i="6"/>
  <c r="B1703" i="6"/>
  <c r="B2061" i="6"/>
  <c r="B1769" i="6"/>
  <c r="B753" i="6"/>
  <c r="B2062" i="6"/>
  <c r="B829" i="6"/>
  <c r="B1339" i="6"/>
  <c r="B222" i="6"/>
  <c r="B539" i="6"/>
  <c r="B423" i="6"/>
  <c r="B1116" i="6"/>
  <c r="B977" i="6"/>
  <c r="B1501" i="6"/>
  <c r="B1164" i="6"/>
  <c r="B1802" i="6"/>
  <c r="B1126" i="6"/>
  <c r="B565" i="6"/>
  <c r="B2076" i="6"/>
  <c r="B1543" i="6"/>
  <c r="B1598" i="6"/>
  <c r="B1481" i="6"/>
  <c r="B1311" i="6"/>
  <c r="B1028" i="6"/>
  <c r="B882" i="6"/>
  <c r="B1247" i="6"/>
  <c r="B266" i="6"/>
  <c r="B1347" i="6"/>
  <c r="B1691" i="6"/>
  <c r="B1849" i="6"/>
  <c r="B1690" i="6"/>
  <c r="B483" i="6"/>
  <c r="B1205" i="6"/>
  <c r="B330" i="6"/>
  <c r="B147" i="6"/>
  <c r="B1171" i="6"/>
  <c r="B1102" i="6"/>
  <c r="B377" i="6"/>
  <c r="B1378" i="6"/>
  <c r="B1627" i="6"/>
  <c r="B1101" i="6"/>
  <c r="B221" i="6"/>
  <c r="B2128" i="6"/>
  <c r="B828" i="6"/>
  <c r="B1391" i="6"/>
  <c r="B1801" i="6"/>
  <c r="B1115" i="6"/>
  <c r="B456" i="6"/>
  <c r="B1584" i="6"/>
  <c r="B624" i="6"/>
  <c r="B1619" i="6"/>
  <c r="B1845" i="6"/>
  <c r="B1962" i="6"/>
  <c r="B1100" i="6"/>
  <c r="B1087" i="6"/>
  <c r="B298" i="6"/>
  <c r="B1860" i="6"/>
  <c r="B1000" i="6"/>
  <c r="B1918" i="6"/>
  <c r="B584" i="6"/>
  <c r="B651" i="6"/>
  <c r="B482" i="6"/>
  <c r="B1420" i="6"/>
  <c r="B1729" i="6"/>
  <c r="B1834" i="6"/>
  <c r="B999" i="6"/>
  <c r="B1362" i="6"/>
  <c r="B1246" i="6"/>
  <c r="B2102" i="6"/>
  <c r="B1805" i="6"/>
  <c r="B75" i="6"/>
  <c r="B538" i="6"/>
  <c r="B376" i="6"/>
  <c r="B603" i="6"/>
  <c r="B1702" i="6"/>
  <c r="B1013" i="6"/>
  <c r="B2071" i="6"/>
  <c r="B1811" i="6"/>
  <c r="B146" i="6"/>
  <c r="B1715" i="6"/>
  <c r="B752" i="6"/>
  <c r="B802" i="6"/>
  <c r="B881" i="6"/>
  <c r="B1770" i="6"/>
  <c r="B1532" i="6"/>
  <c r="B329" i="6"/>
  <c r="B1775" i="6"/>
  <c r="B1260" i="6"/>
  <c r="B1070" i="6"/>
  <c r="B1125" i="6"/>
  <c r="B564" i="6"/>
  <c r="B1630" i="6"/>
  <c r="B122" i="6"/>
  <c r="B265" i="6"/>
  <c r="B623" i="6"/>
  <c r="B670" i="6"/>
  <c r="B1542" i="6"/>
  <c r="B20" i="6"/>
  <c r="B145" i="6"/>
  <c r="B1480" i="6"/>
  <c r="B1474" i="6"/>
  <c r="B537" i="6"/>
  <c r="B1671" i="6"/>
  <c r="B583" i="6"/>
  <c r="B998" i="6"/>
  <c r="B1114" i="6"/>
  <c r="B959" i="6"/>
  <c r="B1259" i="6"/>
  <c r="B297" i="6"/>
  <c r="B1711" i="6"/>
  <c r="B1305" i="6"/>
  <c r="B1868" i="6"/>
  <c r="B1493" i="6"/>
  <c r="B1939" i="6"/>
  <c r="B1656" i="6"/>
  <c r="B1917" i="6"/>
  <c r="B1427" i="6"/>
  <c r="B1604" i="6"/>
  <c r="B296" i="6"/>
  <c r="B1759" i="6"/>
  <c r="B1012" i="6"/>
  <c r="B455" i="6"/>
  <c r="B2039" i="6"/>
  <c r="B1455" i="6"/>
  <c r="B669" i="6"/>
  <c r="B1356" i="6"/>
  <c r="B178" i="6"/>
  <c r="B1945" i="6"/>
  <c r="B1611" i="6"/>
  <c r="B730" i="6"/>
  <c r="B582" i="6"/>
  <c r="B2079" i="6"/>
  <c r="B781" i="6"/>
  <c r="B997" i="6"/>
  <c r="B43" i="6"/>
  <c r="B766" i="6"/>
  <c r="B1880" i="6"/>
  <c r="B949" i="6"/>
  <c r="B422" i="6"/>
  <c r="B1825" i="6"/>
  <c r="B354" i="6"/>
  <c r="B454" i="6"/>
  <c r="B1245" i="6"/>
  <c r="B1442" i="6"/>
  <c r="B622" i="6"/>
  <c r="B1980" i="6"/>
  <c r="B421" i="6"/>
  <c r="B1390" i="6"/>
  <c r="B2119" i="6"/>
  <c r="B1736" i="6"/>
  <c r="B1396" i="6"/>
  <c r="B2043" i="6"/>
  <c r="B1658" i="6"/>
  <c r="B751" i="6"/>
  <c r="B1099" i="6"/>
  <c r="B394" i="6"/>
  <c r="B19" i="6"/>
  <c r="B827" i="6"/>
  <c r="B914" i="6"/>
  <c r="B694" i="6"/>
  <c r="B1189" i="6"/>
  <c r="B1098" i="6"/>
  <c r="B813" i="6"/>
  <c r="B1097" i="6"/>
  <c r="B375" i="6"/>
  <c r="B453" i="6"/>
  <c r="B1086" i="6"/>
  <c r="B1651" i="6"/>
  <c r="B563" i="6"/>
  <c r="B1603" i="6"/>
  <c r="B1875" i="6"/>
  <c r="B1419" i="6"/>
  <c r="B1085" i="6"/>
  <c r="B295" i="6"/>
  <c r="B948" i="6"/>
  <c r="B1859" i="6"/>
  <c r="B481" i="6"/>
  <c r="B1508" i="6"/>
  <c r="B780" i="6"/>
  <c r="B374" i="6"/>
  <c r="B1148" i="6"/>
  <c r="B1946" i="6"/>
  <c r="B452" i="6"/>
  <c r="B1170" i="6"/>
  <c r="B709" i="6"/>
  <c r="B1389" i="6"/>
  <c r="B1842" i="6"/>
  <c r="B353" i="6"/>
  <c r="B1406" i="6"/>
  <c r="B562" i="6"/>
  <c r="B1450" i="6"/>
  <c r="B121" i="6"/>
  <c r="B729" i="6"/>
  <c r="B420" i="6"/>
  <c r="B1952" i="6"/>
  <c r="B842" i="6"/>
  <c r="B1597" i="6"/>
  <c r="B1621" i="6"/>
  <c r="B1548" i="6"/>
  <c r="B650" i="6"/>
  <c r="B1496" i="6"/>
  <c r="B1773" i="6"/>
  <c r="B561" i="6"/>
  <c r="B480" i="6"/>
  <c r="B581" i="6"/>
  <c r="B649" i="6"/>
  <c r="B248" i="6"/>
  <c r="B42" i="6"/>
  <c r="B18" i="6"/>
  <c r="B144" i="6"/>
  <c r="B74" i="6"/>
  <c r="B857" i="6"/>
  <c r="B1084" i="6"/>
  <c r="B1596" i="6"/>
  <c r="B1954" i="6"/>
  <c r="B2100" i="6"/>
  <c r="B419" i="6"/>
  <c r="B2055" i="6"/>
  <c r="B983" i="6"/>
  <c r="B373" i="6"/>
  <c r="B220" i="6"/>
  <c r="B1547" i="6"/>
  <c r="B1910" i="6"/>
  <c r="B2046" i="6"/>
  <c r="B1746" i="6"/>
  <c r="B1096" i="6"/>
  <c r="B1780" i="6"/>
  <c r="B1870" i="6"/>
  <c r="B1728" i="6"/>
  <c r="B1561" i="6"/>
  <c r="B1059" i="6"/>
  <c r="B1258" i="6"/>
  <c r="B880" i="6"/>
  <c r="B1219" i="6"/>
  <c r="B1304" i="6"/>
  <c r="B1346" i="6"/>
  <c r="B933" i="6"/>
  <c r="B728" i="6"/>
  <c r="B1708" i="6"/>
  <c r="B1830" i="6"/>
  <c r="B247" i="6"/>
  <c r="B536" i="6"/>
  <c r="B1218" i="6"/>
  <c r="B708" i="6"/>
  <c r="B1841" i="6"/>
  <c r="B120" i="6"/>
  <c r="B1303" i="6"/>
  <c r="B197" i="6"/>
  <c r="B1966" i="6"/>
  <c r="B879" i="6"/>
  <c r="B1523" i="6"/>
  <c r="B451" i="6"/>
  <c r="B219" i="6"/>
  <c r="B294" i="6"/>
  <c r="B1095" i="6"/>
  <c r="B12" i="6"/>
  <c r="B352" i="6"/>
  <c r="B878" i="6"/>
  <c r="B812" i="6"/>
  <c r="B418" i="6"/>
  <c r="B1188" i="6"/>
  <c r="B1565" i="6"/>
  <c r="B218" i="6"/>
  <c r="B932" i="6"/>
  <c r="B1027" i="6"/>
  <c r="B1507" i="6"/>
  <c r="B1377" i="6"/>
  <c r="B1579" i="6"/>
  <c r="B1158" i="6"/>
  <c r="B1268" i="6"/>
  <c r="B1046" i="6"/>
  <c r="B1915" i="6"/>
  <c r="B41" i="6"/>
  <c r="B1045" i="6"/>
  <c r="B856" i="6"/>
  <c r="B1735" i="6"/>
  <c r="B727" i="6"/>
  <c r="B1748" i="6"/>
  <c r="B1558" i="6"/>
  <c r="B560" i="6"/>
  <c r="B1610" i="6"/>
  <c r="B1637" i="6"/>
  <c r="B1338" i="6"/>
  <c r="B328" i="6"/>
  <c r="B1904" i="6"/>
  <c r="B1278" i="6"/>
  <c r="B1791" i="6"/>
  <c r="B417" i="6"/>
  <c r="B1783" i="6"/>
  <c r="B602" i="6"/>
  <c r="B119" i="6"/>
  <c r="B143" i="6"/>
  <c r="B196" i="6"/>
  <c r="B601" i="6"/>
  <c r="B1620" i="6"/>
  <c r="B1113" i="6"/>
  <c r="B1355" i="6"/>
  <c r="B1083" i="6"/>
  <c r="B479" i="6"/>
  <c r="B1289" i="6"/>
  <c r="B707" i="6"/>
  <c r="B841" i="6"/>
  <c r="B1345" i="6"/>
  <c r="B1864" i="6"/>
  <c r="B559" i="6"/>
  <c r="B931" i="6"/>
  <c r="B478" i="6"/>
  <c r="B30" i="6"/>
  <c r="B1931" i="6"/>
  <c r="B958" i="6"/>
  <c r="B2016" i="6"/>
  <c r="B87" i="6"/>
  <c r="B477" i="6"/>
  <c r="B1319" i="6"/>
  <c r="B1953" i="6"/>
  <c r="B1157" i="6"/>
  <c r="B1891" i="6"/>
  <c r="B648" i="6"/>
  <c r="B327" i="6"/>
  <c r="B1388" i="6"/>
  <c r="B706" i="6"/>
  <c r="B1138" i="6"/>
  <c r="B57" i="6"/>
  <c r="B1492" i="6"/>
  <c r="B326" i="6"/>
  <c r="B1026" i="6"/>
  <c r="B1277" i="6"/>
  <c r="B600" i="6"/>
  <c r="B1473" i="6"/>
  <c r="B1449" i="6"/>
  <c r="B1069" i="6"/>
  <c r="B913" i="6"/>
  <c r="B693" i="6"/>
  <c r="B1985" i="6"/>
  <c r="B2041" i="6"/>
  <c r="B1887" i="6"/>
  <c r="B293" i="6"/>
  <c r="B217" i="6"/>
  <c r="B1405" i="6"/>
  <c r="B1204" i="6"/>
  <c r="B1203" i="6"/>
  <c r="B2181" i="6"/>
  <c r="B1068" i="6"/>
  <c r="B1764" i="6"/>
  <c r="B1202" i="6"/>
  <c r="B1302" i="6"/>
  <c r="B40" i="6"/>
  <c r="B692" i="6"/>
  <c r="B1411" i="6"/>
  <c r="B177" i="6"/>
  <c r="B1664" i="6"/>
  <c r="B516" i="6"/>
  <c r="B1957" i="6"/>
  <c r="B476" i="6"/>
  <c r="B996" i="6"/>
  <c r="B1329" i="6"/>
  <c r="B73" i="6"/>
  <c r="B1810" i="6"/>
  <c r="B1387" i="6"/>
  <c r="B176" i="6"/>
  <c r="B450" i="6"/>
  <c r="B779" i="6"/>
  <c r="B1082" i="6"/>
  <c r="B1112" i="6"/>
  <c r="B691" i="6"/>
  <c r="B416" i="6"/>
  <c r="B216" i="6"/>
  <c r="B668" i="6"/>
  <c r="B515" i="6"/>
  <c r="B1761" i="6"/>
  <c r="B2120" i="6"/>
  <c r="B1094" i="6"/>
  <c r="B475" i="6"/>
  <c r="B1301" i="6"/>
  <c r="B801" i="6"/>
  <c r="B1426" i="6"/>
  <c r="B1454" i="6"/>
  <c r="B1147" i="6"/>
  <c r="B1137" i="6"/>
  <c r="B2188" i="6"/>
  <c r="B930" i="6"/>
  <c r="B1011" i="6"/>
  <c r="B1642" i="6"/>
  <c r="B1903" i="6"/>
  <c r="B449" i="6"/>
  <c r="B800" i="6"/>
  <c r="B705" i="6"/>
  <c r="B647" i="6"/>
  <c r="B215" i="6"/>
  <c r="B448" i="6"/>
  <c r="B1564" i="6"/>
  <c r="B2015" i="6"/>
  <c r="B1744" i="6"/>
  <c r="B1058" i="6"/>
  <c r="B558" i="6"/>
  <c r="B29" i="6"/>
  <c r="B142" i="6"/>
  <c r="B1885" i="6"/>
  <c r="B1337" i="6"/>
  <c r="B1881" i="6"/>
  <c r="B195" i="6"/>
  <c r="B393" i="6"/>
  <c r="B1434" i="6"/>
  <c r="B1354" i="6"/>
  <c r="B11" i="6"/>
  <c r="B1336" i="6"/>
  <c r="B141" i="6"/>
  <c r="B194" i="6"/>
  <c r="B704" i="6"/>
  <c r="B514" i="6"/>
  <c r="B1755" i="6"/>
  <c r="B17" i="6"/>
  <c r="B474" i="6"/>
  <c r="B103" i="6"/>
  <c r="B140" i="6"/>
  <c r="B118" i="6"/>
  <c r="B947" i="6"/>
  <c r="B621" i="6"/>
  <c r="B1713" i="6"/>
  <c r="B1124" i="6"/>
  <c r="B1506" i="6"/>
  <c r="B1123" i="6"/>
  <c r="B1777" i="6"/>
  <c r="B1866" i="6"/>
  <c r="B246" i="6"/>
  <c r="B1187" i="6"/>
  <c r="B1163" i="6"/>
  <c r="B102" i="6"/>
  <c r="B1573" i="6"/>
  <c r="B1737" i="6"/>
  <c r="B447" i="6"/>
  <c r="B325" i="6"/>
  <c r="B1829" i="6"/>
  <c r="B1257" i="6"/>
  <c r="B1025" i="6"/>
  <c r="B1244" i="6"/>
  <c r="B446" i="6"/>
  <c r="B899" i="6"/>
  <c r="B1707" i="6"/>
  <c r="B1648" i="6"/>
  <c r="B324" i="6"/>
  <c r="B1948" i="6"/>
  <c r="B1710" i="6"/>
  <c r="B2106" i="6"/>
  <c r="B415" i="6"/>
  <c r="B1010" i="6"/>
  <c r="B473" i="6"/>
  <c r="B2115" i="6"/>
  <c r="B245" i="6"/>
  <c r="B1682" i="6"/>
  <c r="B1888" i="6"/>
  <c r="B826" i="6"/>
  <c r="B1500" i="6"/>
  <c r="B1111" i="6"/>
  <c r="B1519" i="6"/>
  <c r="B86" i="6"/>
  <c r="B1122" i="6"/>
  <c r="B1231" i="6"/>
  <c r="B2081" i="6"/>
  <c r="B580" i="6"/>
  <c r="B414" i="6"/>
  <c r="B2083" i="6"/>
  <c r="B413" i="6"/>
  <c r="B117" i="6"/>
  <c r="B995" i="6"/>
  <c r="B799" i="6"/>
  <c r="B372" i="6"/>
  <c r="B139" i="6"/>
  <c r="B193" i="6"/>
  <c r="B1186" i="6"/>
  <c r="B264" i="6"/>
  <c r="B957" i="6"/>
  <c r="B2027" i="6"/>
  <c r="B175" i="6"/>
  <c r="B798" i="6"/>
  <c r="B1822" i="6"/>
  <c r="B1256" i="6"/>
  <c r="B726" i="6"/>
  <c r="B1093" i="6"/>
  <c r="B982" i="6"/>
  <c r="B2037" i="6"/>
  <c r="B214" i="6"/>
  <c r="B244" i="6"/>
  <c r="B1531" i="6"/>
  <c r="B2108" i="6"/>
  <c r="B1024" i="6"/>
  <c r="B392" i="6"/>
  <c r="B1732" i="6"/>
  <c r="B116" i="6"/>
  <c r="B445" i="6"/>
  <c r="B1479" i="6"/>
  <c r="B1914" i="6"/>
  <c r="B946" i="6"/>
  <c r="B292" i="6"/>
  <c r="B725" i="6"/>
  <c r="B1844" i="6"/>
  <c r="B1370" i="6"/>
  <c r="B1989" i="6"/>
  <c r="B472" i="6"/>
  <c r="B646" i="6"/>
  <c r="B444" i="6"/>
  <c r="B1288" i="6"/>
  <c r="B471" i="6"/>
  <c r="B724" i="6"/>
  <c r="B174" i="6"/>
  <c r="B1758" i="6"/>
  <c r="B797" i="6"/>
  <c r="B371" i="6"/>
  <c r="B1201" i="6"/>
  <c r="B1300" i="6"/>
  <c r="B645" i="6"/>
  <c r="B1328" i="6"/>
  <c r="B213" i="6"/>
  <c r="B1641" i="6"/>
  <c r="B1820" i="6"/>
  <c r="B644" i="6"/>
  <c r="B723" i="6"/>
  <c r="B212" i="6"/>
  <c r="B1310" i="6"/>
  <c r="B1418" i="6"/>
  <c r="B56" i="6"/>
  <c r="B855" i="6"/>
  <c r="B2107" i="6"/>
  <c r="B1557" i="6"/>
  <c r="B1961" i="6"/>
  <c r="B2026" i="6"/>
  <c r="B101" i="6"/>
  <c r="B370" i="6"/>
  <c r="B1905" i="6"/>
  <c r="B1156" i="6"/>
  <c r="B956" i="6"/>
  <c r="B1327" i="6"/>
  <c r="B10" i="6"/>
  <c r="B72" i="6"/>
  <c r="B1743" i="6"/>
  <c r="B643" i="6"/>
  <c r="B994" i="6"/>
  <c r="B351" i="6"/>
  <c r="B1287" i="6"/>
  <c r="B1817" i="6"/>
  <c r="B470" i="6"/>
  <c r="B369" i="6"/>
  <c r="B2070" i="6"/>
  <c r="B2133" i="6"/>
  <c r="B912" i="6"/>
  <c r="B599" i="6"/>
  <c r="B1727" i="6"/>
  <c r="B811" i="6"/>
  <c r="B1726" i="6"/>
  <c r="B825" i="6"/>
  <c r="B469" i="6"/>
  <c r="B1299" i="6"/>
  <c r="B115" i="6"/>
  <c r="B824" i="6"/>
  <c r="B291" i="6"/>
  <c r="B898" i="6"/>
  <c r="B1057" i="6"/>
  <c r="B290" i="6"/>
  <c r="B412" i="6"/>
  <c r="B1986" i="6"/>
  <c r="B2138" i="6"/>
  <c r="B778" i="6"/>
  <c r="B350" i="6"/>
  <c r="B1267" i="6"/>
  <c r="B877" i="6"/>
  <c r="B5" i="6"/>
  <c r="B1912" i="6"/>
  <c r="B1684" i="6"/>
  <c r="B1023" i="6"/>
  <c r="B323" i="6"/>
  <c r="B1536" i="6"/>
  <c r="B1869" i="6"/>
  <c r="B1809" i="6"/>
  <c r="B2099" i="6"/>
  <c r="B349" i="6"/>
  <c r="B1081" i="6"/>
  <c r="B642" i="6"/>
  <c r="B1080" i="6"/>
  <c r="B690" i="6"/>
  <c r="B796" i="6"/>
  <c r="B1837" i="6"/>
  <c r="B1689" i="6"/>
  <c r="B2030" i="6"/>
  <c r="B722" i="6"/>
  <c r="B1530" i="6"/>
  <c r="B1546" i="6"/>
  <c r="B55" i="6"/>
  <c r="B1808" i="6"/>
  <c r="B368" i="6"/>
  <c r="B2131" i="6"/>
  <c r="B598" i="6"/>
  <c r="B1902" i="6"/>
  <c r="B1874" i="6"/>
  <c r="B2151" i="6"/>
  <c r="B1670" i="6"/>
  <c r="B1092" i="6"/>
  <c r="B411" i="6"/>
  <c r="B667" i="6"/>
  <c r="B173" i="6"/>
  <c r="B172" i="6"/>
  <c r="B911" i="6"/>
  <c r="B1499" i="6"/>
  <c r="B666" i="6"/>
  <c r="B367" i="6"/>
  <c r="B2144" i="6"/>
  <c r="B579" i="6"/>
  <c r="B289" i="6"/>
  <c r="B1655" i="6"/>
  <c r="B1185" i="6"/>
  <c r="B54" i="6"/>
  <c r="B9" i="6"/>
  <c r="B1827" i="6"/>
  <c r="B2013" i="6"/>
  <c r="B557" i="6"/>
  <c r="B171" i="6"/>
  <c r="B1056" i="6"/>
  <c r="B620" i="6"/>
  <c r="B750" i="6"/>
  <c r="B468" i="6"/>
  <c r="B1009" i="6"/>
  <c r="B2032" i="6"/>
  <c r="B1079" i="6"/>
  <c r="B1136" i="6"/>
  <c r="B976" i="6"/>
  <c r="B703" i="6"/>
  <c r="B1663" i="6"/>
  <c r="B322" i="6"/>
  <c r="B211" i="6"/>
  <c r="B170" i="6"/>
  <c r="B138" i="6"/>
  <c r="B2059" i="6"/>
  <c r="B1478" i="6"/>
  <c r="B597" i="6"/>
  <c r="B2130" i="6"/>
  <c r="B1782" i="6"/>
  <c r="B1754" i="6"/>
  <c r="B1654" i="6"/>
  <c r="B975" i="6"/>
  <c r="B1155" i="6"/>
  <c r="B897" i="6"/>
  <c r="B1779" i="6"/>
  <c r="B2031" i="6"/>
  <c r="B1286" i="6"/>
  <c r="B8" i="6"/>
  <c r="B1618" i="6"/>
  <c r="B1008" i="6"/>
  <c r="B263" i="6"/>
  <c r="B1255" i="6"/>
  <c r="B1477" i="6"/>
  <c r="B1669" i="6"/>
  <c r="B1067" i="6"/>
  <c r="B262" i="6"/>
  <c r="B391" i="6"/>
  <c r="B1617" i="6"/>
  <c r="B1535" i="6"/>
  <c r="B2165" i="6"/>
  <c r="B1807" i="6"/>
  <c r="B619" i="6"/>
  <c r="B114" i="6"/>
  <c r="B443" i="6"/>
  <c r="B2014" i="6"/>
  <c r="B1498" i="6"/>
  <c r="B929" i="6"/>
  <c r="B2060" i="6"/>
  <c r="B1938" i="6"/>
  <c r="B1932" i="6"/>
  <c r="B1318" i="6"/>
  <c r="B169" i="6"/>
  <c r="B71" i="6"/>
  <c r="B1634" i="6"/>
  <c r="B1879" i="6"/>
  <c r="B1813" i="6"/>
  <c r="B578" i="6"/>
  <c r="B1616" i="6"/>
  <c r="B945" i="6"/>
  <c r="B1425" i="6"/>
  <c r="B39" i="6"/>
  <c r="B113" i="6"/>
  <c r="B2114" i="6"/>
  <c r="B1351" i="6"/>
  <c r="B1441" i="6"/>
  <c r="B513" i="6"/>
  <c r="B321" i="6"/>
  <c r="B1976" i="6"/>
  <c r="B2075" i="6"/>
  <c r="B1995" i="6"/>
  <c r="B577" i="6"/>
  <c r="B210" i="6"/>
  <c r="B556" i="6"/>
  <c r="B320" i="6"/>
  <c r="B1848" i="6"/>
  <c r="B1110" i="6"/>
  <c r="B910" i="6"/>
  <c r="B2104" i="6"/>
  <c r="B1467" i="6"/>
  <c r="B1376" i="6"/>
  <c r="B442" i="6"/>
  <c r="B2110" i="6"/>
  <c r="B876" i="6"/>
  <c r="B641" i="6"/>
  <c r="B512" i="6"/>
  <c r="B618" i="6"/>
  <c r="B1462" i="6"/>
  <c r="B640" i="6"/>
  <c r="B2082" i="6"/>
  <c r="B1522" i="6"/>
  <c r="B1448" i="6"/>
  <c r="B2010" i="6"/>
  <c r="B1752" i="6"/>
  <c r="B112" i="6"/>
  <c r="B1217" i="6"/>
  <c r="B209" i="6"/>
  <c r="B319" i="6"/>
  <c r="B1774" i="6"/>
  <c r="B2090" i="6"/>
  <c r="B1395" i="6"/>
  <c r="B288" i="6"/>
  <c r="B1350" i="6"/>
  <c r="B1022" i="6"/>
  <c r="B511" i="6"/>
  <c r="B576" i="6"/>
  <c r="B2054" i="6"/>
  <c r="B1516" i="6"/>
  <c r="B777" i="6"/>
  <c r="B366" i="6"/>
  <c r="B137" i="6"/>
  <c r="B1285" i="6"/>
  <c r="B1928" i="6"/>
  <c r="B1998" i="6"/>
  <c r="B1375" i="6"/>
  <c r="B1518" i="6"/>
  <c r="B1184" i="6"/>
  <c r="B1545" i="6"/>
  <c r="B810" i="6"/>
  <c r="B1317" i="6"/>
  <c r="B390" i="6"/>
  <c r="B1936" i="6"/>
  <c r="B1636" i="6"/>
  <c r="B1722" i="6"/>
  <c r="B721" i="6"/>
  <c r="B617" i="6"/>
  <c r="B243" i="6"/>
  <c r="B242" i="6"/>
  <c r="B1007" i="6"/>
  <c r="B981" i="6"/>
  <c r="B1686" i="6"/>
  <c r="B1230" i="6"/>
  <c r="B1925" i="6"/>
  <c r="B1981" i="6"/>
  <c r="B1135" i="6"/>
  <c r="B1688" i="6"/>
  <c r="B1867" i="6"/>
  <c r="B1243" i="6"/>
  <c r="B616" i="6"/>
  <c r="B1840" i="6"/>
  <c r="B168" i="6"/>
  <c r="B287" i="6"/>
  <c r="B2023" i="6"/>
  <c r="B896" i="6"/>
  <c r="B510" i="6"/>
  <c r="B535" i="6"/>
  <c r="B261" i="6"/>
  <c r="B1154" i="6"/>
  <c r="B2147" i="6"/>
  <c r="B1572" i="6"/>
  <c r="B192" i="6"/>
  <c r="B1361" i="6"/>
  <c r="B1878" i="6"/>
  <c r="B167" i="6"/>
  <c r="B720" i="6"/>
  <c r="B1505" i="6"/>
  <c r="B2053" i="6"/>
  <c r="B85" i="6"/>
  <c r="B100" i="6"/>
  <c r="B840" i="6"/>
  <c r="B365" i="6"/>
  <c r="B1404" i="6"/>
  <c r="B534" i="6"/>
  <c r="B928" i="6"/>
  <c r="B974" i="6"/>
  <c r="B1933" i="6"/>
  <c r="B2021" i="6"/>
  <c r="B1146" i="6"/>
  <c r="B260" i="6"/>
  <c r="B1044" i="6"/>
  <c r="B2091" i="6"/>
  <c r="B2182" i="6"/>
  <c r="B191" i="6"/>
  <c r="B1581" i="6"/>
  <c r="B1940" i="6"/>
  <c r="B1696" i="6"/>
  <c r="B1078" i="6"/>
  <c r="B1497" i="6"/>
  <c r="B1571" i="6"/>
  <c r="B2143" i="6"/>
  <c r="B509" i="6"/>
  <c r="B2089" i="6"/>
  <c r="B1640" i="6"/>
  <c r="B2150" i="6"/>
  <c r="B1899" i="6"/>
  <c r="B2" i="6"/>
  <c r="J5" i="6" s="1"/>
  <c r="B2045" i="6"/>
  <c r="B993" i="6"/>
  <c r="B2159" i="6"/>
  <c r="B2097" i="6"/>
  <c r="B1589" i="6"/>
  <c r="B1534" i="6"/>
  <c r="B1997" i="6"/>
  <c r="B208" i="6"/>
  <c r="B207" i="6"/>
  <c r="B2084" i="6"/>
  <c r="B1515" i="6"/>
  <c r="B1943" i="6"/>
  <c r="B1731" i="6"/>
  <c r="B1615" i="6"/>
  <c r="B639" i="6"/>
  <c r="B1734" i="6"/>
  <c r="B839" i="6"/>
  <c r="B1852" i="6"/>
  <c r="B555" i="6"/>
  <c r="B895" i="6"/>
  <c r="B2148" i="6"/>
  <c r="B508" i="6"/>
  <c r="B1877" i="6"/>
  <c r="B16" i="6"/>
  <c r="B1043" i="6"/>
  <c r="B241" i="6"/>
  <c r="B2080" i="6"/>
  <c r="B348" i="6"/>
  <c r="B1410" i="6"/>
  <c r="B1403" i="6"/>
  <c r="B2105" i="6"/>
  <c r="B2085" i="6"/>
  <c r="B596" i="6"/>
  <c r="B1360" i="6"/>
  <c r="B2065" i="6"/>
  <c r="B554" i="6"/>
  <c r="B615" i="6"/>
  <c r="B2145" i="6"/>
  <c r="B286" i="6"/>
  <c r="B507" i="6"/>
  <c r="B1134" i="6"/>
  <c r="B136" i="6"/>
  <c r="B875" i="6"/>
  <c r="B1662" i="6"/>
  <c r="B240" i="6"/>
  <c r="B927" i="6"/>
  <c r="B239" i="6"/>
  <c r="B1937" i="6"/>
  <c r="B7" i="6"/>
  <c r="B689" i="6"/>
  <c r="B1661" i="6"/>
  <c r="B2078" i="6"/>
  <c r="B70" i="6"/>
  <c r="B2066" i="6"/>
  <c r="B1242" i="6"/>
  <c r="B2127" i="6"/>
  <c r="B285" i="6"/>
  <c r="B1977" i="6"/>
  <c r="B1760" i="6"/>
  <c r="B1609" i="6"/>
  <c r="B238" i="6"/>
  <c r="B854" i="6"/>
  <c r="B1653" i="6"/>
  <c r="B111" i="6"/>
  <c r="B135" i="6"/>
  <c r="B410" i="6"/>
  <c r="B1929" i="6"/>
  <c r="B2029" i="6"/>
  <c r="B1757" i="6"/>
  <c r="B874" i="6"/>
  <c r="B1935" i="6"/>
  <c r="B1898" i="6"/>
  <c r="B441" i="6"/>
  <c r="B2028" i="6"/>
  <c r="B206" i="6"/>
  <c r="B1721" i="6"/>
  <c r="B1768" i="6"/>
  <c r="B1944" i="6"/>
  <c r="B1447" i="6"/>
  <c r="B1472" i="6"/>
  <c r="B2052" i="6"/>
  <c r="B347" i="6"/>
  <c r="B2164" i="6"/>
  <c r="B2140" i="6"/>
  <c r="B1386" i="6"/>
  <c r="B1714" i="6"/>
  <c r="B1471" i="6"/>
  <c r="B409" i="6"/>
  <c r="B2177" i="6"/>
  <c r="B2058" i="6"/>
  <c r="B1592" i="6"/>
  <c r="B553" i="6"/>
  <c r="B1595" i="6"/>
  <c r="B2124" i="6"/>
  <c r="B2048" i="6"/>
  <c r="B1424" i="6"/>
  <c r="B1466" i="6"/>
  <c r="B1529" i="6"/>
  <c r="B1872" i="6"/>
  <c r="B1894" i="6"/>
  <c r="B1855" i="6"/>
  <c r="B1632" i="6"/>
  <c r="B1908" i="6"/>
  <c r="B1417" i="6"/>
  <c r="B1701" i="6"/>
  <c r="B2141" i="6"/>
  <c r="B1913" i="6"/>
  <c r="B1890" i="6"/>
  <c r="B2047" i="6"/>
  <c r="B166" i="6"/>
  <c r="B1897" i="6"/>
  <c r="B909" i="6"/>
  <c r="B2072" i="6"/>
  <c r="B284" i="6"/>
  <c r="B165" i="6"/>
  <c r="B389" i="6"/>
  <c r="B1309" i="6"/>
  <c r="B1982" i="6"/>
  <c r="B2132" i="6"/>
  <c r="B1742" i="6"/>
  <c r="B2125" i="6"/>
  <c r="B205" i="6"/>
  <c r="B749" i="6"/>
  <c r="B2126" i="6"/>
  <c r="B2017" i="6"/>
  <c r="B1652" i="6"/>
  <c r="B1066" i="6"/>
  <c r="B2086" i="6"/>
  <c r="B2051" i="6"/>
  <c r="B2002" i="6"/>
  <c r="B1839" i="6"/>
  <c r="B552" i="6"/>
  <c r="B1884" i="6"/>
  <c r="B204" i="6"/>
  <c r="B823" i="6"/>
  <c r="B1504" i="6"/>
  <c r="B2149" i="6"/>
  <c r="B1740" i="6"/>
  <c r="B2155" i="6"/>
  <c r="B1789" i="6"/>
  <c r="B2095" i="6"/>
  <c r="B2038" i="6"/>
  <c r="B1344" i="6"/>
  <c r="B259" i="6"/>
  <c r="B1996" i="6"/>
  <c r="B1863" i="6"/>
  <c r="B853" i="6"/>
  <c r="B1695" i="6"/>
  <c r="B2033" i="6"/>
  <c r="B2088" i="6"/>
  <c r="B134" i="6"/>
  <c r="B2000" i="6"/>
  <c r="B2034" i="6"/>
  <c r="B2122" i="6"/>
  <c r="B2056" i="6"/>
  <c r="B1796" i="6"/>
  <c r="B2161" i="6"/>
  <c r="B1409" i="6"/>
  <c r="B2007" i="6"/>
  <c r="B2003" i="6"/>
  <c r="B1924" i="6"/>
  <c r="B1633" i="6"/>
  <c r="B2005" i="6"/>
  <c r="B2153" i="6"/>
  <c r="B506" i="6"/>
  <c r="B1781" i="6"/>
  <c r="B1570" i="6"/>
  <c r="B2044" i="6"/>
  <c r="B440" i="6"/>
  <c r="B1923" i="6"/>
  <c r="B2103" i="6"/>
  <c r="B2036" i="6"/>
  <c r="B2001" i="6"/>
  <c r="B1298" i="6"/>
  <c r="B2049" i="6"/>
  <c r="B1983" i="6"/>
  <c r="B1806" i="6"/>
  <c r="B21" i="6"/>
  <c r="B1963" i="6"/>
  <c r="B2137" i="6"/>
  <c r="B2111" i="6"/>
  <c r="B2171" i="6"/>
  <c r="B1055" i="6"/>
  <c r="B1794" i="6"/>
  <c r="B1730" i="6"/>
  <c r="B1927" i="6"/>
  <c r="B2157" i="6"/>
  <c r="B1909" i="6"/>
  <c r="B2093" i="6"/>
  <c r="B2180" i="6"/>
  <c r="B2123" i="6"/>
  <c r="B1862" i="6"/>
  <c r="B1369" i="6"/>
  <c r="B1786" i="6"/>
  <c r="B926" i="6"/>
  <c r="B2166" i="6"/>
  <c r="B1979" i="6"/>
  <c r="B2173" i="6"/>
  <c r="B2087" i="6"/>
  <c r="B2109" i="6"/>
  <c r="B1883" i="6"/>
  <c r="B2184" i="6"/>
  <c r="B1960" i="6"/>
  <c r="B2160" i="6"/>
  <c r="B1491" i="6"/>
  <c r="B1725" i="6"/>
  <c r="B838" i="6"/>
  <c r="B1678" i="6"/>
  <c r="B2113" i="6"/>
  <c r="B1858" i="6"/>
  <c r="B2012" i="6"/>
  <c r="B2096" i="6"/>
  <c r="B2154" i="6"/>
  <c r="B1821" i="6"/>
  <c r="B2057" i="6"/>
  <c r="B2158" i="6"/>
  <c r="B2178" i="6"/>
  <c r="B1706" i="6"/>
  <c r="B1882" i="6"/>
  <c r="B2121" i="6"/>
  <c r="B1694" i="6"/>
  <c r="B408" i="6"/>
  <c r="B2035" i="6"/>
  <c r="B2136" i="6"/>
  <c r="B2179" i="6"/>
  <c r="B955" i="6"/>
  <c r="B2067" i="6"/>
  <c r="B1965" i="6"/>
  <c r="B2175" i="6"/>
  <c r="B1994" i="6"/>
  <c r="B2172" i="6"/>
  <c r="B2152" i="6"/>
  <c r="B2092" i="6"/>
  <c r="B505" i="6"/>
  <c r="B1650" i="6"/>
  <c r="B2185" i="6"/>
  <c r="B2134" i="6"/>
  <c r="B688" i="6"/>
  <c r="B2117" i="6"/>
  <c r="B2170" i="6"/>
  <c r="B2174" i="6"/>
  <c r="B2142" i="6"/>
  <c r="B2167" i="6"/>
  <c r="B1893" i="6"/>
  <c r="B2183" i="6"/>
  <c r="B2169" i="6"/>
  <c r="B2112" i="6"/>
  <c r="B2077" i="6"/>
  <c r="B1812" i="6"/>
  <c r="B2162" i="6"/>
  <c r="B665" i="6"/>
  <c r="B2176" i="6"/>
  <c r="B6" i="6"/>
  <c r="B2186" i="6"/>
  <c r="B2187" i="6"/>
  <c r="B2094" i="6"/>
  <c r="B2163" i="6"/>
  <c r="B4059" i="6"/>
  <c r="B4058" i="6"/>
  <c r="B4057" i="6"/>
  <c r="D2" i="5"/>
  <c r="L3" i="6" l="1"/>
  <c r="L4" i="6"/>
  <c r="H2" i="6"/>
  <c r="H5" i="6"/>
  <c r="H3" i="6"/>
  <c r="L5" i="6"/>
  <c r="H4" i="6"/>
  <c r="N5" i="6"/>
  <c r="J4" i="6"/>
  <c r="D13" i="5"/>
  <c r="D12" i="5"/>
  <c r="D11" i="5"/>
  <c r="D10" i="5"/>
  <c r="D9" i="5"/>
  <c r="D8" i="5"/>
  <c r="D7" i="5"/>
  <c r="D6" i="5"/>
  <c r="D5" i="5"/>
  <c r="D4" i="5"/>
  <c r="D3" i="5"/>
  <c r="B13" i="5"/>
  <c r="B12" i="5"/>
  <c r="B11" i="5"/>
  <c r="B10" i="5"/>
  <c r="B9" i="5"/>
  <c r="B8" i="5"/>
  <c r="B7" i="5"/>
  <c r="B6" i="5"/>
  <c r="B5" i="5"/>
  <c r="B4" i="5"/>
  <c r="B3" i="5"/>
  <c r="B2" i="5"/>
  <c r="C13" i="5"/>
  <c r="E13" i="5" s="1"/>
  <c r="C12" i="5"/>
  <c r="E12" i="5" s="1"/>
  <c r="C11" i="5"/>
  <c r="C10" i="5"/>
  <c r="C9" i="5"/>
  <c r="C8" i="5"/>
  <c r="C7" i="5"/>
  <c r="C6" i="5"/>
  <c r="C5" i="5"/>
  <c r="C4" i="5"/>
  <c r="C3" i="5"/>
  <c r="C2" i="5"/>
  <c r="G4" i="5" l="1"/>
  <c r="F3" i="5"/>
  <c r="G6" i="5"/>
  <c r="F9" i="5"/>
  <c r="E9" i="5"/>
  <c r="H9" i="5" s="1"/>
  <c r="E8" i="5"/>
  <c r="G8" i="5" s="1"/>
  <c r="F4" i="5"/>
  <c r="F12" i="5"/>
  <c r="G9" i="5"/>
  <c r="F13" i="5"/>
  <c r="G3" i="5"/>
  <c r="H3" i="5"/>
  <c r="H4" i="5"/>
  <c r="H12" i="5"/>
  <c r="G12" i="5"/>
  <c r="F8" i="5"/>
  <c r="H13" i="5"/>
  <c r="G13" i="5"/>
  <c r="G7" i="5"/>
  <c r="H7" i="5"/>
  <c r="E5" i="5"/>
  <c r="G5" i="5" s="1"/>
  <c r="E6" i="5"/>
  <c r="F6" i="5" s="1"/>
  <c r="E3" i="5"/>
  <c r="E11" i="5"/>
  <c r="F11" i="5" s="1"/>
  <c r="E10" i="5"/>
  <c r="H10" i="5" s="1"/>
  <c r="E7" i="5"/>
  <c r="F7" i="5" s="1"/>
  <c r="E4" i="5"/>
  <c r="E2" i="5"/>
  <c r="H2" i="5" s="1"/>
  <c r="T2" i="1"/>
  <c r="S2" i="1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H6" i="5" l="1"/>
  <c r="G11" i="5"/>
  <c r="F5" i="5"/>
  <c r="H5" i="5"/>
  <c r="H11" i="5"/>
  <c r="G2" i="5"/>
  <c r="H8" i="5"/>
  <c r="F10" i="5"/>
  <c r="F2" i="5"/>
  <c r="G10" i="5"/>
</calcChain>
</file>

<file path=xl/sharedStrings.xml><?xml version="1.0" encoding="utf-8"?>
<sst xmlns="http://schemas.openxmlformats.org/spreadsheetml/2006/main" count="41295" uniqueCount="8408">
  <si>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</si>
  <si>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</si>
  <si>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</si>
  <si>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</si>
  <si>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</si>
  <si>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</si>
  <si>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</si>
  <si>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</si>
  <si>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</si>
  <si>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</si>
  <si>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</si>
  <si>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</si>
  <si>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</si>
  <si>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</si>
  <si>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</si>
  <si>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</si>
  <si>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</si>
  <si>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</si>
  <si>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</si>
  <si>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</si>
  <si>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</si>
  <si>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</si>
  <si>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</si>
  <si>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</si>
  <si>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</si>
  <si>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</si>
  <si>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</si>
  <si>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</si>
  <si>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</si>
  <si>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</si>
  <si>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</si>
  <si>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</si>
  <si>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</si>
  <si>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</si>
  <si>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</si>
  <si>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</si>
  <si>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</si>
  <si>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</si>
  <si>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</si>
  <si>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</si>
  <si>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</si>
  <si>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</si>
  <si>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</si>
  <si>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</si>
  <si>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</si>
  <si>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</si>
  <si>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</si>
  <si>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</si>
  <si>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</si>
  <si>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</si>
  <si>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</si>
  <si>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</si>
  <si>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</si>
  <si>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</si>
  <si>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</si>
  <si>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</si>
  <si>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</si>
  <si>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</si>
  <si>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</si>
  <si>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</si>
  <si>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</si>
  <si>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</si>
  <si>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</si>
  <si>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</si>
  <si>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</si>
  <si>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</si>
  <si>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</si>
  <si>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</si>
  <si>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</si>
  <si>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</si>
  <si>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</si>
  <si>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</si>
  <si>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</si>
  <si>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</si>
  <si>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</si>
  <si>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</si>
  <si>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</si>
  <si>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</si>
  <si>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</si>
  <si>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</si>
  <si>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</si>
  <si>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</si>
  <si>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</si>
  <si>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</si>
  <si>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</si>
  <si>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</si>
  <si>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</si>
  <si>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</si>
  <si>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</si>
  <si>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</si>
  <si>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</si>
  <si>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</si>
  <si>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</si>
  <si>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</si>
  <si>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</si>
  <si>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</si>
  <si>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</si>
  <si>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</si>
  <si>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</si>
  <si>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</si>
  <si>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</si>
  <si>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</si>
  <si>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</si>
  <si>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</si>
  <si>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</si>
  <si>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</si>
  <si>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</si>
  <si>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</si>
  <si>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</si>
  <si>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</si>
  <si>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</si>
  <si>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</si>
  <si>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</si>
  <si>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</si>
  <si>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</si>
  <si>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</si>
  <si>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</si>
  <si>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</si>
  <si>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</si>
  <si>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</si>
  <si>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</si>
  <si>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</si>
  <si>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</si>
  <si>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</si>
  <si>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</si>
  <si>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</si>
  <si>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</si>
  <si>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</si>
  <si>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</si>
  <si>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</si>
  <si>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</si>
  <si>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</si>
  <si>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</si>
  <si>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</si>
  <si>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</si>
  <si>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</si>
  <si>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</si>
  <si>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</si>
  <si>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</si>
  <si>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</si>
  <si>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</si>
  <si>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</si>
  <si>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</si>
  <si>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</si>
  <si>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</si>
  <si>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</si>
  <si>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</si>
  <si>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</si>
  <si>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</si>
  <si>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</si>
  <si>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</si>
  <si>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</si>
  <si>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</si>
  <si>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</si>
  <si>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</si>
  <si>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</si>
  <si>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</si>
  <si>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</si>
  <si>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</si>
  <si>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</si>
  <si>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</si>
  <si>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</si>
  <si>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</si>
  <si>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</si>
  <si>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</si>
  <si>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</si>
  <si>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</si>
  <si>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</si>
  <si>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</si>
  <si>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</si>
  <si>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</si>
  <si>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</si>
  <si>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</si>
  <si>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</si>
  <si>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</si>
  <si>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</si>
  <si>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</si>
  <si>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</si>
  <si>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</si>
  <si>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</si>
  <si>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</si>
  <si>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</si>
  <si>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</si>
  <si>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</si>
  <si>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</si>
  <si>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</si>
  <si>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</si>
  <si>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</si>
  <si>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</si>
  <si>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</si>
  <si>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</si>
  <si>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</si>
  <si>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</si>
  <si>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</si>
  <si>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</si>
  <si>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</si>
  <si>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</si>
  <si>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</si>
  <si>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</si>
  <si>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</si>
  <si>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</si>
  <si>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</si>
  <si>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</si>
  <si>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</si>
  <si>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</si>
  <si>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</si>
  <si>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</si>
  <si>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</si>
  <si>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</si>
  <si>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</si>
  <si>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</si>
  <si>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</si>
  <si>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</si>
  <si>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</si>
  <si>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</si>
  <si>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</si>
  <si>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</si>
  <si>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</si>
  <si>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</si>
  <si>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</si>
  <si>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</si>
  <si>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</si>
  <si>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</si>
  <si>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</si>
  <si>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</si>
  <si>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</si>
  <si>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</si>
  <si>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</si>
  <si>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</si>
  <si>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</si>
  <si>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</si>
  <si>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</si>
  <si>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</si>
  <si>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</si>
  <si>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</si>
  <si>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</si>
  <si>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</si>
  <si>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</si>
  <si>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</si>
  <si>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</si>
  <si>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</si>
  <si>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</si>
  <si>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</si>
  <si>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</si>
  <si>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</si>
  <si>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</si>
  <si>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</si>
  <si>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</si>
  <si>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</si>
  <si>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</si>
  <si>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</si>
  <si>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</si>
  <si>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</si>
  <si>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</si>
  <si>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</si>
  <si>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</si>
  <si>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</si>
  <si>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</si>
  <si>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</si>
  <si>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</si>
  <si>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</si>
  <si>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</si>
  <si>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</si>
  <si>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</si>
  <si>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</si>
  <si>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</si>
  <si>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</si>
  <si>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</si>
  <si>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</si>
  <si>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</si>
  <si>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</si>
  <si>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</si>
  <si>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</si>
  <si>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</si>
  <si>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</si>
  <si>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</si>
  <si>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</si>
  <si>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</si>
  <si>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</si>
  <si>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</si>
  <si>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</si>
  <si>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</si>
  <si>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</si>
  <si>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</si>
  <si>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</si>
  <si>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</si>
  <si>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</si>
  <si>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</si>
  <si>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</si>
  <si>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</si>
  <si>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</si>
  <si>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</si>
  <si>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</si>
  <si>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</si>
  <si>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</si>
  <si>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</si>
  <si>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</si>
  <si>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</si>
  <si>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</si>
  <si>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</si>
  <si>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</si>
  <si>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</si>
  <si>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</si>
  <si>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</si>
  <si>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</si>
  <si>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</si>
  <si>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</si>
  <si>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</si>
  <si>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</si>
  <si>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</si>
  <si>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</si>
  <si>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</si>
  <si>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</si>
  <si>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</si>
  <si>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</si>
  <si>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</si>
  <si>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</si>
  <si>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</si>
  <si>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</si>
  <si>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</si>
  <si>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</si>
  <si>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</si>
  <si>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</si>
  <si>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</si>
  <si>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</si>
  <si>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</si>
  <si>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</si>
  <si>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</si>
  <si>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</si>
  <si>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</si>
  <si>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</si>
  <si>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</si>
  <si>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</si>
  <si>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</si>
  <si>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</si>
  <si>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</si>
  <si>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</si>
  <si>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</si>
  <si>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</si>
  <si>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</si>
  <si>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</si>
  <si>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</si>
  <si>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</si>
  <si>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</si>
  <si>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</si>
  <si>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</si>
  <si>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</si>
  <si>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</si>
  <si>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</si>
  <si>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</si>
  <si>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</si>
  <si>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</si>
  <si>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</si>
  <si>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</si>
  <si>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</si>
  <si>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</si>
  <si>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</si>
  <si>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</si>
  <si>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</si>
  <si>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</si>
  <si>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</si>
  <si>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</si>
  <si>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</si>
  <si>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</si>
  <si>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</si>
  <si>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</si>
  <si>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</si>
  <si>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</si>
  <si>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</si>
  <si>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</si>
  <si>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</si>
  <si>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</si>
  <si>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</si>
  <si>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</si>
  <si>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</si>
  <si>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</si>
  <si>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</si>
  <si>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</si>
  <si>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</si>
  <si>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</si>
  <si>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</si>
  <si>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</si>
  <si>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</si>
  <si>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</si>
  <si>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</si>
  <si>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</si>
  <si>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</si>
  <si>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</si>
  <si>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</si>
  <si>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</si>
  <si>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</si>
  <si>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</si>
  <si>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</si>
  <si>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</si>
  <si>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</si>
  <si>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</si>
  <si>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</si>
  <si>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</si>
  <si>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</si>
  <si>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</si>
  <si>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</si>
  <si>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</si>
  <si>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</si>
  <si>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</si>
  <si>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</si>
  <si>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</si>
  <si>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</si>
  <si>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</si>
  <si>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</si>
  <si>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</si>
  <si>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</si>
  <si>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</si>
  <si>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</si>
  <si>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</si>
  <si>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</si>
  <si>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</si>
  <si>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</si>
  <si>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</si>
  <si>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</si>
  <si>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</si>
  <si>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</si>
  <si>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</si>
  <si>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</si>
  <si>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</si>
  <si>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</si>
  <si>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</si>
  <si>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</si>
  <si>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</si>
  <si>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</si>
  <si>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</si>
  <si>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</si>
  <si>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</si>
  <si>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</si>
  <si>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</si>
  <si>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</si>
  <si>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</si>
  <si>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</si>
  <si>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</si>
  <si>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</si>
  <si>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</si>
  <si>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</si>
  <si>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</si>
  <si>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</si>
  <si>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</si>
  <si>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</si>
  <si>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</si>
  <si>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</si>
  <si>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</si>
  <si>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</si>
  <si>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</si>
  <si>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</si>
  <si>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</si>
  <si>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</si>
  <si>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</si>
  <si>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</si>
  <si>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</si>
  <si>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</si>
  <si>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</si>
  <si>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</si>
  <si>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</si>
  <si>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</si>
  <si>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</si>
  <si>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</si>
  <si>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</si>
  <si>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</si>
  <si>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</si>
  <si>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</si>
  <si>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</si>
  <si>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</si>
  <si>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</si>
  <si>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</si>
  <si>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</si>
  <si>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</si>
  <si>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</si>
  <si>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</si>
  <si>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</si>
  <si>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</si>
  <si>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</si>
  <si>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</si>
  <si>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</si>
  <si>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</si>
  <si>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</si>
  <si>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</si>
  <si>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</si>
  <si>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</si>
  <si>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</si>
  <si>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</si>
  <si>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</si>
  <si>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</si>
  <si>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</si>
  <si>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</si>
  <si>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</si>
  <si>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</si>
  <si>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</si>
  <si>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</si>
  <si>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</si>
  <si>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</si>
  <si>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</si>
  <si>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</si>
  <si>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</si>
  <si>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</si>
  <si>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</si>
  <si>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</si>
  <si>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</si>
  <si>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</si>
  <si>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</si>
  <si>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</si>
  <si>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</si>
  <si>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</si>
  <si>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</si>
  <si>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</si>
  <si>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</si>
  <si>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</si>
  <si>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</si>
  <si>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</si>
  <si>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</si>
  <si>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</si>
  <si>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</si>
  <si>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</si>
  <si>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</si>
  <si>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</si>
  <si>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</si>
  <si>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</si>
  <si>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</si>
  <si>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</si>
  <si>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</si>
  <si>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</si>
  <si>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</si>
  <si>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</si>
  <si>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</si>
  <si>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</si>
  <si>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</si>
  <si>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</si>
  <si>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</si>
  <si>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</si>
  <si>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</si>
  <si>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</si>
  <si>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</si>
  <si>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</si>
  <si>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</si>
  <si>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</si>
  <si>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</si>
  <si>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</si>
  <si>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</si>
  <si>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</si>
  <si>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</si>
  <si>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</si>
  <si>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</si>
  <si>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</si>
  <si>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</si>
  <si>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</si>
  <si>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</si>
  <si>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</si>
  <si>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</si>
  <si>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</si>
  <si>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</si>
  <si>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</si>
  <si>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</si>
  <si>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</si>
  <si>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</si>
  <si>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</si>
  <si>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</si>
  <si>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</si>
  <si>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</si>
  <si>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</si>
  <si>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</si>
  <si>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</si>
  <si>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</si>
  <si>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</si>
  <si>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</si>
  <si>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</si>
  <si>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</si>
  <si>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</si>
  <si>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</si>
  <si>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</si>
  <si>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</si>
  <si>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</si>
  <si>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</si>
  <si>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</si>
  <si>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</si>
  <si>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</si>
  <si>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</si>
  <si>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</si>
  <si>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</si>
  <si>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</si>
  <si>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</si>
  <si>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</si>
  <si>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</si>
  <si>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</si>
  <si>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</si>
  <si>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</si>
  <si>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</si>
  <si>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</si>
  <si>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</si>
  <si>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</si>
  <si>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</si>
  <si>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</si>
  <si>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</si>
  <si>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</si>
  <si>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</si>
  <si>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</si>
  <si>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</si>
  <si>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</si>
  <si>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</si>
  <si>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</si>
  <si>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</si>
  <si>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</si>
  <si>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</si>
  <si>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</si>
  <si>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</si>
  <si>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</si>
  <si>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</si>
  <si>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</si>
  <si>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</si>
  <si>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</si>
  <si>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</si>
  <si>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</si>
  <si>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</si>
  <si>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</si>
  <si>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</si>
  <si>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</si>
  <si>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</si>
  <si>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</si>
  <si>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</si>
  <si>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</si>
  <si>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</si>
  <si>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</si>
  <si>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</si>
  <si>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</si>
  <si>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</si>
  <si>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</si>
  <si>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</si>
  <si>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</si>
  <si>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</si>
  <si>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</si>
  <si>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</si>
  <si>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</si>
  <si>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</si>
  <si>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</si>
  <si>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</si>
  <si>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</si>
  <si>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</si>
  <si>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</si>
  <si>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</si>
  <si>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</si>
  <si>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</si>
  <si>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</si>
  <si>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</si>
  <si>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</si>
  <si>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</si>
  <si>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</si>
  <si>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</si>
  <si>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</si>
  <si>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</si>
  <si>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</si>
  <si>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</si>
  <si>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</si>
  <si>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</si>
  <si>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</si>
  <si>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</si>
  <si>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</si>
  <si>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</si>
  <si>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</si>
  <si>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</si>
  <si>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</si>
  <si>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</si>
  <si>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</si>
  <si>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</si>
  <si>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</si>
  <si>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</si>
  <si>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</si>
  <si>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</si>
  <si>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</si>
  <si>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</si>
  <si>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</si>
  <si>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</si>
  <si>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</si>
  <si>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</si>
  <si>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</si>
  <si>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</si>
  <si>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</si>
  <si>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</si>
  <si>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</si>
  <si>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</si>
  <si>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</si>
  <si>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</si>
  <si>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</si>
  <si>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</si>
  <si>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</si>
  <si>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</si>
  <si>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</si>
  <si>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</si>
  <si>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</si>
  <si>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</si>
  <si>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</si>
  <si>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</si>
  <si>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</si>
  <si>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</si>
  <si>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</si>
  <si>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</si>
  <si>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</si>
  <si>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</si>
  <si>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</si>
  <si>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</si>
  <si>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</si>
  <si>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</si>
  <si>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</si>
  <si>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</si>
  <si>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</si>
  <si>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</si>
  <si>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</si>
  <si>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</si>
  <si>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</si>
  <si>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</si>
  <si>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</si>
  <si>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</si>
  <si>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</si>
  <si>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</si>
  <si>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</si>
  <si>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</si>
  <si>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</si>
  <si>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</si>
  <si>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</si>
  <si>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</si>
  <si>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</si>
  <si>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</si>
  <si>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</si>
  <si>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</si>
  <si>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</si>
  <si>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</si>
  <si>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</si>
  <si>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</si>
  <si>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</si>
  <si>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</si>
  <si>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</si>
  <si>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</si>
  <si>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</si>
  <si>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</si>
  <si>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</si>
  <si>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</si>
  <si>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</si>
  <si>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</si>
  <si>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</si>
  <si>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</si>
  <si>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</si>
  <si>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</si>
  <si>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</si>
  <si>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</si>
  <si>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</si>
  <si>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</si>
  <si>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</si>
  <si>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</si>
  <si>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</si>
  <si>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</si>
  <si>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</si>
  <si>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</si>
  <si>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</si>
  <si>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</si>
  <si>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</si>
  <si>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</si>
  <si>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</si>
  <si>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</si>
  <si>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</si>
  <si>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</si>
  <si>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</si>
  <si>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</si>
  <si>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</si>
  <si>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</si>
  <si>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</si>
  <si>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</si>
  <si>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</si>
  <si>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</si>
  <si>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</si>
  <si>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</si>
  <si>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</si>
  <si>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</si>
  <si>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</si>
  <si>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</si>
  <si>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</si>
  <si>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</si>
  <si>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</si>
  <si>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</si>
  <si>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</si>
  <si>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</si>
  <si>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</si>
  <si>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</si>
  <si>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</si>
  <si>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</si>
  <si>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</si>
  <si>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</si>
  <si>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</si>
  <si>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</si>
  <si>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</si>
  <si>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</si>
  <si>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</si>
  <si>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</si>
  <si>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</si>
  <si>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</si>
  <si>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</si>
  <si>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</si>
  <si>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</si>
  <si>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</si>
  <si>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</si>
  <si>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</si>
  <si>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</si>
  <si>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</si>
  <si>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</si>
  <si>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</si>
  <si>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</si>
  <si>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</si>
  <si>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</si>
  <si>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</si>
  <si>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</si>
  <si>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</si>
  <si>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</si>
  <si>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</si>
  <si>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</si>
  <si>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</si>
  <si>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</si>
  <si>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</si>
  <si>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</si>
  <si>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</si>
  <si>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</si>
  <si>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</si>
  <si>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</si>
  <si>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</si>
  <si>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</si>
  <si>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</si>
  <si>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</si>
  <si>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</si>
  <si>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</si>
  <si>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</si>
  <si>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</si>
  <si>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</si>
  <si>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</si>
  <si>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</si>
  <si>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</si>
  <si>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</si>
  <si>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</si>
  <si>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</si>
  <si>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</si>
  <si>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</si>
  <si>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</si>
  <si>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</si>
  <si>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</si>
  <si>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</si>
  <si>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</si>
  <si>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</si>
  <si>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</si>
  <si>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</si>
  <si>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</si>
  <si>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</si>
  <si>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</si>
  <si>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</si>
  <si>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</si>
  <si>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</si>
  <si>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</si>
  <si>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</si>
  <si>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</si>
  <si>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</si>
  <si>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</si>
  <si>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</si>
  <si>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</si>
  <si>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</si>
  <si>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</si>
  <si>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</si>
  <si>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</si>
  <si>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</si>
  <si>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</si>
  <si>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</si>
  <si>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</si>
  <si>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</si>
  <si>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</si>
  <si>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</si>
  <si>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</si>
  <si>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</si>
  <si>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</si>
  <si>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</si>
  <si>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</si>
  <si>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</si>
  <si>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</si>
  <si>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</si>
  <si>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</si>
  <si>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</si>
  <si>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</si>
  <si>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</si>
  <si>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</si>
  <si>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</si>
  <si>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</si>
  <si>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</si>
  <si>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</si>
  <si>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</si>
  <si>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</si>
  <si>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</si>
  <si>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</si>
  <si>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</si>
  <si>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</si>
  <si>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</si>
  <si>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</si>
  <si>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</si>
  <si>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</si>
  <si>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</si>
  <si>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</si>
  <si>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</si>
  <si>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</si>
  <si>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</si>
  <si>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</si>
  <si>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</si>
  <si>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</si>
  <si>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</si>
  <si>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</si>
  <si>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</si>
  <si>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</si>
  <si>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</si>
  <si>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</si>
  <si>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</si>
  <si>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</si>
  <si>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</si>
  <si>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</si>
  <si>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</si>
  <si>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</si>
  <si>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</si>
  <si>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</si>
  <si>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</si>
  <si>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</si>
  <si>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</si>
  <si>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</si>
  <si>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</si>
  <si>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</si>
  <si>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</si>
  <si>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</si>
  <si>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</si>
  <si>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</si>
  <si>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</si>
  <si>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</si>
  <si>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</si>
  <si>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</si>
  <si>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</si>
  <si>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</si>
  <si>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</si>
  <si>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</si>
  <si>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</si>
  <si>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</si>
  <si>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</si>
  <si>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</si>
  <si>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</si>
  <si>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</si>
  <si>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</si>
  <si>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</si>
  <si>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</si>
  <si>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</si>
  <si>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</si>
  <si>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</si>
  <si>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</si>
  <si>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</si>
  <si>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</si>
  <si>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</si>
  <si>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</si>
  <si>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</si>
  <si>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</si>
  <si>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</si>
  <si>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</si>
  <si>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</si>
  <si>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</si>
  <si>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</si>
  <si>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</si>
  <si>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</si>
  <si>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</si>
  <si>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</si>
  <si>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</si>
  <si>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</si>
  <si>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</si>
  <si>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</si>
  <si>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</si>
  <si>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</si>
  <si>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</si>
  <si>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</si>
  <si>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</si>
  <si>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</si>
  <si>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</si>
  <si>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</si>
  <si>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</si>
  <si>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</si>
  <si>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</si>
  <si>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</si>
  <si>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</si>
  <si>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</si>
  <si>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</si>
  <si>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</si>
  <si>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</si>
  <si>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</si>
  <si>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</si>
  <si>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</si>
  <si>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</si>
  <si>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</si>
  <si>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</si>
  <si>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</si>
  <si>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</si>
  <si>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</si>
  <si>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</si>
  <si>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</si>
  <si>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</si>
  <si>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</si>
  <si>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</si>
  <si>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</si>
  <si>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</si>
  <si>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</si>
  <si>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</si>
  <si>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</si>
  <si>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</si>
  <si>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</si>
  <si>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</si>
  <si>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</si>
  <si>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</si>
  <si>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</si>
  <si>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</si>
  <si>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</si>
  <si>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</si>
  <si>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</si>
  <si>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</si>
  <si>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</si>
  <si>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</si>
  <si>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</si>
  <si>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</si>
  <si>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</si>
  <si>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</si>
  <si>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</si>
  <si>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</si>
  <si>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</si>
  <si>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</si>
  <si>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</si>
  <si>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</si>
  <si>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</si>
  <si>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</si>
  <si>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</si>
  <si>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</si>
  <si>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</si>
  <si>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</si>
  <si>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</si>
  <si>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</si>
  <si>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</si>
  <si>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</si>
  <si>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</si>
  <si>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</si>
  <si>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</si>
  <si>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</si>
  <si>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</si>
  <si>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</si>
  <si>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</si>
  <si>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</si>
  <si>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</si>
  <si>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</si>
  <si>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</si>
  <si>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</si>
  <si>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</si>
  <si>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</si>
  <si>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</si>
  <si>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</si>
  <si>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</si>
  <si>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</si>
  <si>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</si>
  <si>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</si>
  <si>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</si>
  <si>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</si>
  <si>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</si>
  <si>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</si>
  <si>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</si>
  <si>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</si>
  <si>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</si>
  <si>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</si>
  <si>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</si>
  <si>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</si>
  <si>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</si>
  <si>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</si>
  <si>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</si>
  <si>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</si>
  <si>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</si>
  <si>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</si>
  <si>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</si>
  <si>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</si>
  <si>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</si>
  <si>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</si>
  <si>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</si>
  <si>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</si>
  <si>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</si>
  <si>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</si>
  <si>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</si>
  <si>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</si>
  <si>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</si>
  <si>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</si>
  <si>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</si>
  <si>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</si>
  <si>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</si>
  <si>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</si>
  <si>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</si>
  <si>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</si>
  <si>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</si>
  <si>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</si>
  <si>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</si>
  <si>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</si>
  <si>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</si>
  <si>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</si>
  <si>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</si>
  <si>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</si>
  <si>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</si>
  <si>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</si>
  <si>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</si>
  <si>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</si>
  <si>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</si>
  <si>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</si>
  <si>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</si>
  <si>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</si>
  <si>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</si>
  <si>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</si>
  <si>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</si>
  <si>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</si>
  <si>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</si>
  <si>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</si>
  <si>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</si>
  <si>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</si>
  <si>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</si>
  <si>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</si>
  <si>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</si>
  <si>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</si>
  <si>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</si>
  <si>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</si>
  <si>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</si>
  <si>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</si>
  <si>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</si>
  <si>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</si>
  <si>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</si>
  <si>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</si>
  <si>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</si>
  <si>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</si>
  <si>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</si>
  <si>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</si>
  <si>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</si>
  <si>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</si>
  <si>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</si>
  <si>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</si>
  <si>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</si>
  <si>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</si>
  <si>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</si>
  <si>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</si>
  <si>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</si>
  <si>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</si>
  <si>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</si>
  <si>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</si>
  <si>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</si>
  <si>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</si>
  <si>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</si>
  <si>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</si>
  <si>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</si>
  <si>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</si>
  <si>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</si>
  <si>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</si>
  <si>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</si>
  <si>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</si>
  <si>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</si>
  <si>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</si>
  <si>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</si>
  <si>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</si>
  <si>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</si>
  <si>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</si>
  <si>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</si>
  <si>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</si>
  <si>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</si>
  <si>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</si>
  <si>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</si>
  <si>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</si>
  <si>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</si>
  <si>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</si>
  <si>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</si>
  <si>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</si>
  <si>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</si>
  <si>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</si>
  <si>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</si>
  <si>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</si>
  <si>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</si>
  <si>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</si>
  <si>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</si>
  <si>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</si>
  <si>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</si>
  <si>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</si>
  <si>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</si>
  <si>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</si>
  <si>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</si>
  <si>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</si>
  <si>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</si>
  <si>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</si>
  <si>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</si>
  <si>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</si>
  <si>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</si>
  <si>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</si>
  <si>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</si>
  <si>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</si>
  <si>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</si>
  <si>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</si>
  <si>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</si>
  <si>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</si>
  <si>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</si>
  <si>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</si>
  <si>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</si>
  <si>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</si>
  <si>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</si>
  <si>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</si>
  <si>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</si>
  <si>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</si>
  <si>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</si>
  <si>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</si>
  <si>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</si>
  <si>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</si>
  <si>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</si>
  <si>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</si>
  <si>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</si>
  <si>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</si>
  <si>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</si>
  <si>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</si>
  <si>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</si>
  <si>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</si>
  <si>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</si>
  <si>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</si>
  <si>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</si>
  <si>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</si>
  <si>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</si>
  <si>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</si>
  <si>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</si>
  <si>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</si>
  <si>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</si>
  <si>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</si>
  <si>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</si>
  <si>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</si>
  <si>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</si>
  <si>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</si>
  <si>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</si>
  <si>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</si>
  <si>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</si>
  <si>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</si>
  <si>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</si>
  <si>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</si>
  <si>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</si>
  <si>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</si>
  <si>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</si>
  <si>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</si>
  <si>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</si>
  <si>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</si>
  <si>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</si>
  <si>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</si>
  <si>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</si>
  <si>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</si>
  <si>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</si>
  <si>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</si>
  <si>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</si>
  <si>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</si>
  <si>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</si>
  <si>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</si>
  <si>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</si>
  <si>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</si>
  <si>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</si>
  <si>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</si>
  <si>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</si>
  <si>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</si>
  <si>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</si>
  <si>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</si>
  <si>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</si>
  <si>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</si>
  <si>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</si>
  <si>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</si>
  <si>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</si>
  <si>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</si>
  <si>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</si>
  <si>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</si>
  <si>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</si>
  <si>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</si>
  <si>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</si>
  <si>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</si>
  <si>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</si>
  <si>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</si>
  <si>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</si>
  <si>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</si>
  <si>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</si>
  <si>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</si>
  <si>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</si>
  <si>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</si>
  <si>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</si>
  <si>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</si>
  <si>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</si>
  <si>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</si>
  <si>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</si>
  <si>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</si>
  <si>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</si>
  <si>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</si>
  <si>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</si>
  <si>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</si>
  <si>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</si>
  <si>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</si>
  <si>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</si>
  <si>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</si>
  <si>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</si>
  <si>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</si>
  <si>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</si>
  <si>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</si>
  <si>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</si>
  <si>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</si>
  <si>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</si>
  <si>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</si>
  <si>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</si>
  <si>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</si>
  <si>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</si>
  <si>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</si>
  <si>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</si>
  <si>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</si>
  <si>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</si>
  <si>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</si>
  <si>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</si>
  <si>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</si>
  <si>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</si>
  <si>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</si>
  <si>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</si>
  <si>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</si>
  <si>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</si>
  <si>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</si>
  <si>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</si>
  <si>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</si>
  <si>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</si>
  <si>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</si>
  <si>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</si>
  <si>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</si>
  <si>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</si>
  <si>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</si>
  <si>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</si>
  <si>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</si>
  <si>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</si>
  <si>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</si>
  <si>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</si>
  <si>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</si>
  <si>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</si>
  <si>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</si>
  <si>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</si>
  <si>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</si>
  <si>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</si>
  <si>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</si>
  <si>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</si>
  <si>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</si>
  <si>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</si>
  <si>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</si>
  <si>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</si>
  <si>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</si>
  <si>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</si>
  <si>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</si>
  <si>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</si>
  <si>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</si>
  <si>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</si>
  <si>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</si>
  <si>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</si>
  <si>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</si>
  <si>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</si>
  <si>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</si>
  <si>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</si>
  <si>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</si>
  <si>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</si>
  <si>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</si>
  <si>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</si>
  <si>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</si>
  <si>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</si>
  <si>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</si>
  <si>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</si>
  <si>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</si>
  <si>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</si>
  <si>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</si>
  <si>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</si>
  <si>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</si>
  <si>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</si>
  <si>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</si>
  <si>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</si>
  <si>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</si>
  <si>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</si>
  <si>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</si>
  <si>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</si>
  <si>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</si>
  <si>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</si>
  <si>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</si>
  <si>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</si>
  <si>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</si>
  <si>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</si>
  <si>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</si>
  <si>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</si>
  <si>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</si>
  <si>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</si>
  <si>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</si>
  <si>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</si>
  <si>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</si>
  <si>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</si>
  <si>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</si>
  <si>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</si>
  <si>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</si>
  <si>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</si>
  <si>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</si>
  <si>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</si>
  <si>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</si>
  <si>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</si>
  <si>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</si>
  <si>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</si>
  <si>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</si>
  <si>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</si>
  <si>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</si>
  <si>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</si>
  <si>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</si>
  <si>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</si>
  <si>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</si>
  <si>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</si>
  <si>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</si>
  <si>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</si>
  <si>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</si>
  <si>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</si>
  <si>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</si>
  <si>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</si>
  <si>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</si>
  <si>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</si>
  <si>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</si>
  <si>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</si>
  <si>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</si>
  <si>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</si>
  <si>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</si>
  <si>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</si>
  <si>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</si>
  <si>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</si>
  <si>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</si>
  <si>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</si>
  <si>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</si>
  <si>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</si>
  <si>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</si>
  <si>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</si>
  <si>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</si>
  <si>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</si>
  <si>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</si>
  <si>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</si>
  <si>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</si>
  <si>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</si>
  <si>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</si>
  <si>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</si>
  <si>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</si>
  <si>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</si>
  <si>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</si>
  <si>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</si>
  <si>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</si>
  <si>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</si>
  <si>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</si>
  <si>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</si>
  <si>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</si>
  <si>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</si>
  <si>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</si>
  <si>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</si>
  <si>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</si>
  <si>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</si>
  <si>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</si>
  <si>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</si>
  <si>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</si>
  <si>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</si>
  <si>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</si>
  <si>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</si>
  <si>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</si>
  <si>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</si>
  <si>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</si>
  <si>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</si>
  <si>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</si>
  <si>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</si>
  <si>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</si>
  <si>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</si>
  <si>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</si>
  <si>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</si>
  <si>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</si>
  <si>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</si>
  <si>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</si>
  <si>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</si>
  <si>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</si>
  <si>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</si>
  <si>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</si>
  <si>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</si>
  <si>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</si>
  <si>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</si>
  <si>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</si>
  <si>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</si>
  <si>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</si>
  <si>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</si>
  <si>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</si>
  <si>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</si>
  <si>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</si>
  <si>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</si>
  <si>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</si>
  <si>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</si>
  <si>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</si>
  <si>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</si>
  <si>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</si>
  <si>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</si>
  <si>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</si>
  <si>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</si>
  <si>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</si>
  <si>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</si>
  <si>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</si>
  <si>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</si>
  <si>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</si>
  <si>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</si>
  <si>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</si>
  <si>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</si>
  <si>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</si>
  <si>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</si>
  <si>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</si>
  <si>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</si>
  <si>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</si>
  <si>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</si>
  <si>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</si>
  <si>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</si>
  <si>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</si>
  <si>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</si>
  <si>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</si>
  <si>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</si>
  <si>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</si>
  <si>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</si>
  <si>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</si>
  <si>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</si>
  <si>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</si>
  <si>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</si>
  <si>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</si>
  <si>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</si>
  <si>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</si>
  <si>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</si>
  <si>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</si>
  <si>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</si>
  <si>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</si>
  <si>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</si>
  <si>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</si>
  <si>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</si>
  <si>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</si>
  <si>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</si>
  <si>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</si>
  <si>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</si>
  <si>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</si>
  <si>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</si>
  <si>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</si>
  <si>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</si>
  <si>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</si>
  <si>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</si>
  <si>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</si>
  <si>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</si>
  <si>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</si>
  <si>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</si>
  <si>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</si>
  <si>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</si>
  <si>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</si>
  <si>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</si>
  <si>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</si>
  <si>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</si>
  <si>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</si>
  <si>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</si>
  <si>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</si>
  <si>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</si>
  <si>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</si>
  <si>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</si>
  <si>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</si>
  <si>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</si>
  <si>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</si>
  <si>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</si>
  <si>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</si>
  <si>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</si>
  <si>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</si>
  <si>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</si>
  <si>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</si>
  <si>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</si>
  <si>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</si>
  <si>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</si>
  <si>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</si>
  <si>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</si>
  <si>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</si>
  <si>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</si>
  <si>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</si>
  <si>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</si>
  <si>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</si>
  <si>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</si>
  <si>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</si>
  <si>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</si>
  <si>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</si>
  <si>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</si>
  <si>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</si>
  <si>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</si>
  <si>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</si>
  <si>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</si>
  <si>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</si>
  <si>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</si>
  <si>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</si>
  <si>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</si>
  <si>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</si>
  <si>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</si>
  <si>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</si>
  <si>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</si>
  <si>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</si>
  <si>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</si>
  <si>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</si>
  <si>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</si>
  <si>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</si>
  <si>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</si>
  <si>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</si>
  <si>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</si>
  <si>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</si>
  <si>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</si>
  <si>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</si>
  <si>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</si>
  <si>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</si>
  <si>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</si>
  <si>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</si>
  <si>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</si>
  <si>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</si>
  <si>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</si>
  <si>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</si>
  <si>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</si>
  <si>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</si>
  <si>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</si>
  <si>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</si>
  <si>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</si>
  <si>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</si>
  <si>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</si>
  <si>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</si>
  <si>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</si>
  <si>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</si>
  <si>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</si>
  <si>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</si>
  <si>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</si>
  <si>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</si>
  <si>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</si>
  <si>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</si>
  <si>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</si>
  <si>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</si>
  <si>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</si>
  <si>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</si>
  <si>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</si>
  <si>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</si>
  <si>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</si>
  <si>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</si>
  <si>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</si>
  <si>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</si>
  <si>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</si>
  <si>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</si>
  <si>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</si>
  <si>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</si>
  <si>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</si>
  <si>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</si>
  <si>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</si>
  <si>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</si>
  <si>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</si>
  <si>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</si>
  <si>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</si>
  <si>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</si>
  <si>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</si>
  <si>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</si>
  <si>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</si>
  <si>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</si>
  <si>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</si>
  <si>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</si>
  <si>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</si>
  <si>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</si>
  <si>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</si>
  <si>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</si>
  <si>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</si>
  <si>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</si>
  <si>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</si>
  <si>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</si>
  <si>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</si>
  <si>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</si>
  <si>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</si>
  <si>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</si>
  <si>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</si>
  <si>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</si>
  <si>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</si>
  <si>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</si>
  <si>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</si>
  <si>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</si>
  <si>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</si>
  <si>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</si>
  <si>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</si>
  <si>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</si>
  <si>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</si>
  <si>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</si>
  <si>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</si>
  <si>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</si>
  <si>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</si>
  <si>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</si>
  <si>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</si>
  <si>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</si>
  <si>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</si>
  <si>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</si>
  <si>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</si>
  <si>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</si>
  <si>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</si>
  <si>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</si>
  <si>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</si>
  <si>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</si>
  <si>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</si>
  <si>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</si>
  <si>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</si>
  <si>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</si>
  <si>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</si>
  <si>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</si>
  <si>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</si>
  <si>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</si>
  <si>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</si>
  <si>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</si>
  <si>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</si>
  <si>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</si>
  <si>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</si>
  <si>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</si>
  <si>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</si>
  <si>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</si>
  <si>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</si>
  <si>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</si>
  <si>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</si>
  <si>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</si>
  <si>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</si>
  <si>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</si>
  <si>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</si>
  <si>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</si>
  <si>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</si>
  <si>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</si>
  <si>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</si>
  <si>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</si>
  <si>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</si>
  <si>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</si>
  <si>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</si>
  <si>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</si>
  <si>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</si>
  <si>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</si>
  <si>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</si>
  <si>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</si>
  <si>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</si>
  <si>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</si>
  <si>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</si>
  <si>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</si>
  <si>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</si>
  <si>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</si>
  <si>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</si>
  <si>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</si>
  <si>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</si>
  <si>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</si>
  <si>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</si>
  <si>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</si>
  <si>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</si>
  <si>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</si>
  <si>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</si>
  <si>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</si>
  <si>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</si>
  <si>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</si>
  <si>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</si>
  <si>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</si>
  <si>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</si>
  <si>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</si>
  <si>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</si>
  <si>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</si>
  <si>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</si>
  <si>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</si>
  <si>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</si>
  <si>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</si>
  <si>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</si>
  <si>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</si>
  <si>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</si>
  <si>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</si>
  <si>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</si>
  <si>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</si>
  <si>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</si>
  <si>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</si>
  <si>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</si>
  <si>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</si>
  <si>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</si>
  <si>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</si>
  <si>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</si>
  <si>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</si>
  <si>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</si>
  <si>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</si>
  <si>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</si>
  <si>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</si>
  <si>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</si>
  <si>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</si>
  <si>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</si>
  <si>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</si>
  <si>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</si>
  <si>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</si>
  <si>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</si>
  <si>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</si>
  <si>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</si>
  <si>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</si>
  <si>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</si>
  <si>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</si>
  <si>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</si>
  <si>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</si>
  <si>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</si>
  <si>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</si>
  <si>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</si>
  <si>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</si>
  <si>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</si>
  <si>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</si>
  <si>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</si>
  <si>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</si>
  <si>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</si>
  <si>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</si>
  <si>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</si>
  <si>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</si>
  <si>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</si>
  <si>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</si>
  <si>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</si>
  <si>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</si>
  <si>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</si>
  <si>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</si>
  <si>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</si>
  <si>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</si>
  <si>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</si>
  <si>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</si>
  <si>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</si>
  <si>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</si>
  <si>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</si>
  <si>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</si>
  <si>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</si>
  <si>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</si>
  <si>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</si>
  <si>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</si>
  <si>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</si>
  <si>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</si>
  <si>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</si>
  <si>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</si>
  <si>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</si>
  <si>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</si>
  <si>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</si>
  <si>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</si>
  <si>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</si>
  <si>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</si>
  <si>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</si>
  <si>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</si>
  <si>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</si>
  <si>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</si>
  <si>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</si>
  <si>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</si>
  <si>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</si>
  <si>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</si>
  <si>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</si>
  <si>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</si>
  <si>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</si>
  <si>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</si>
  <si>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</si>
  <si>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</si>
  <si>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</si>
  <si>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</si>
  <si>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</si>
  <si>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</si>
  <si>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</si>
  <si>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</si>
  <si>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</si>
  <si>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</si>
  <si>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</si>
  <si>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</si>
  <si>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</si>
  <si>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</si>
  <si>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</si>
  <si>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</si>
  <si>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</si>
  <si>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</si>
  <si>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</si>
  <si>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</si>
  <si>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</si>
  <si>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</si>
  <si>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</si>
  <si>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</si>
  <si>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</si>
  <si>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</si>
  <si>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</si>
  <si>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</si>
  <si>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</si>
  <si>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</si>
  <si>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</si>
  <si>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</si>
  <si>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</si>
  <si>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</si>
  <si>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</si>
  <si>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</si>
  <si>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</si>
  <si>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</si>
  <si>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</si>
  <si>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</si>
  <si>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</si>
  <si>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</si>
  <si>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</si>
  <si>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</si>
  <si>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</si>
  <si>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</si>
  <si>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</si>
  <si>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</si>
  <si>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</si>
  <si>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</si>
  <si>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</si>
  <si>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</si>
  <si>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</si>
  <si>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</si>
  <si>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</si>
  <si>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</si>
  <si>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</si>
  <si>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</si>
  <si>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</si>
  <si>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</si>
  <si>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</si>
  <si>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</si>
  <si>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</si>
  <si>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</si>
  <si>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</si>
  <si>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</si>
  <si>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</si>
  <si>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</si>
  <si>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</si>
  <si>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</si>
  <si>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</si>
  <si>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</si>
  <si>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</si>
  <si>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</si>
  <si>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</si>
  <si>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</si>
  <si>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</si>
  <si>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</si>
  <si>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</si>
  <si>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</si>
  <si>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</si>
  <si>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</si>
  <si>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</si>
  <si>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</si>
  <si>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</si>
  <si>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</si>
  <si>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</si>
  <si>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</si>
  <si>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</si>
  <si>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</si>
  <si>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</si>
  <si>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</si>
  <si>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</si>
  <si>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</si>
  <si>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</si>
  <si>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</si>
  <si>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</si>
  <si>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</si>
  <si>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</si>
  <si>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</si>
  <si>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</si>
  <si>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</si>
  <si>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</si>
  <si>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</si>
  <si>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</si>
  <si>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</si>
  <si>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</si>
  <si>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</si>
  <si>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</si>
  <si>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</si>
  <si>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</si>
  <si>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</si>
  <si>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</si>
  <si>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</si>
  <si>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</si>
  <si>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</si>
  <si>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</si>
  <si>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</si>
  <si>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</si>
  <si>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</si>
  <si>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</si>
  <si>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</si>
  <si>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</si>
  <si>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</si>
  <si>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</si>
  <si>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</si>
  <si>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</si>
  <si>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</si>
  <si>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</si>
  <si>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</si>
  <si>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</si>
  <si>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</si>
  <si>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</si>
  <si>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</si>
  <si>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</si>
  <si>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</si>
  <si>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</si>
  <si>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</si>
  <si>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</si>
  <si>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</si>
  <si>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</si>
  <si>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</si>
  <si>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</si>
  <si>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</si>
  <si>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</si>
  <si>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</si>
  <si>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</si>
  <si>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</si>
  <si>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</si>
  <si>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</si>
  <si>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</si>
  <si>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</si>
  <si>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</si>
  <si>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</si>
  <si>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</si>
  <si>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</si>
  <si>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</si>
  <si>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</si>
  <si>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</si>
  <si>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</si>
  <si>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</si>
  <si>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</si>
  <si>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</si>
  <si>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</si>
  <si>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</si>
  <si>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</si>
  <si>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</si>
  <si>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</si>
  <si>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</si>
  <si>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</si>
  <si>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</si>
  <si>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</si>
  <si>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</si>
  <si>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</si>
  <si>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</si>
  <si>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</si>
  <si>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</si>
  <si>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</si>
  <si>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</si>
  <si>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</si>
  <si>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</si>
  <si>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</si>
  <si>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</si>
  <si>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</si>
  <si>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</si>
  <si>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</si>
  <si>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</si>
  <si>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</si>
  <si>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</si>
  <si>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</si>
  <si>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</si>
  <si>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</si>
  <si>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</si>
  <si>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</si>
  <si>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</si>
  <si>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</si>
  <si>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</si>
  <si>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</si>
  <si>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</si>
  <si>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</si>
  <si>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</si>
  <si>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</si>
  <si>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</si>
  <si>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</si>
  <si>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</si>
  <si>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</si>
  <si>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</si>
  <si>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</si>
  <si>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</si>
  <si>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</si>
  <si>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</si>
  <si>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</si>
  <si>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</si>
  <si>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</si>
  <si>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</si>
  <si>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</si>
  <si>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</si>
  <si>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</si>
  <si>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</si>
  <si>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</si>
  <si>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</si>
  <si>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</si>
  <si>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</si>
  <si>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</si>
  <si>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</si>
  <si>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</si>
  <si>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</si>
  <si>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</si>
  <si>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</si>
  <si>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</si>
  <si>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</si>
  <si>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</si>
  <si>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</si>
  <si>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</si>
  <si>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</si>
  <si>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</si>
  <si>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</si>
  <si>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</si>
  <si>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</si>
  <si>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</si>
  <si>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</si>
  <si>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</si>
  <si>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</si>
  <si>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</si>
  <si>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</si>
  <si>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</si>
  <si>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</si>
  <si>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</si>
  <si>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</si>
  <si>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</si>
  <si>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</si>
  <si>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</si>
  <si>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</si>
  <si>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</si>
  <si>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</si>
  <si>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</si>
  <si>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</si>
  <si>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</si>
  <si>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</si>
  <si>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</si>
  <si>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</si>
  <si>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</si>
  <si>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</si>
  <si>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</si>
  <si>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</si>
  <si>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</si>
  <si>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</si>
  <si>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</si>
  <si>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</si>
  <si>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</si>
  <si>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</si>
  <si>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</si>
  <si>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</si>
  <si>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</si>
  <si>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</si>
  <si>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</si>
  <si>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</si>
  <si>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</si>
  <si>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</si>
  <si>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</si>
  <si>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</si>
  <si>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</si>
  <si>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</si>
  <si>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</si>
  <si>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</si>
  <si>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</si>
  <si>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</si>
  <si>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</si>
  <si>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</si>
  <si>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</si>
  <si>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</si>
  <si>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</si>
  <si>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</si>
  <si>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</si>
  <si>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</si>
  <si>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</si>
  <si>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</si>
  <si>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</si>
  <si>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</si>
  <si>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</si>
  <si>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</si>
  <si>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</si>
  <si>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</si>
  <si>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</si>
  <si>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</si>
  <si>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</si>
  <si>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</si>
  <si>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</si>
  <si>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</si>
  <si>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</si>
  <si>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</si>
  <si>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</si>
  <si>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</si>
  <si>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</si>
  <si>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</si>
  <si>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</si>
  <si>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</si>
  <si>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</si>
  <si>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</si>
  <si>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</si>
  <si>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</si>
  <si>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</si>
  <si>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</si>
  <si>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</si>
  <si>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</si>
  <si>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</si>
  <si>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</si>
  <si>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</si>
  <si>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</si>
  <si>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</si>
  <si>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</si>
  <si>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</si>
  <si>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</si>
  <si>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</si>
  <si>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</si>
  <si>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</si>
  <si>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</si>
  <si>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</si>
  <si>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</si>
  <si>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</si>
  <si>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</si>
  <si>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</si>
  <si>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</si>
  <si>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</si>
  <si>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</si>
  <si>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</si>
  <si>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</si>
  <si>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</si>
  <si>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</si>
  <si>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</si>
  <si>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</si>
  <si>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</si>
  <si>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</si>
  <si>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</si>
  <si>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</si>
  <si>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</si>
  <si>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</si>
  <si>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</si>
  <si>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</si>
  <si>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</si>
  <si>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</si>
  <si>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</si>
  <si>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</si>
  <si>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</si>
  <si>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</si>
  <si>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</si>
  <si>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</si>
  <si>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</si>
  <si>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</si>
  <si>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</si>
  <si>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</si>
  <si>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</si>
  <si>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</si>
  <si>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</si>
  <si>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</si>
  <si>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</si>
  <si>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</si>
  <si>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</si>
  <si>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</si>
  <si>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</si>
  <si>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</si>
  <si>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</si>
  <si>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</si>
  <si>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</si>
  <si>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</si>
  <si>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</si>
  <si>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</si>
  <si>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</si>
  <si>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</si>
  <si>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</si>
  <si>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</si>
  <si>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</si>
  <si>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</si>
  <si>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</si>
  <si>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</si>
  <si>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</si>
  <si>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</si>
  <si>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</si>
  <si>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</si>
  <si>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</si>
  <si>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</si>
  <si>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</si>
  <si>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</si>
  <si>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</si>
  <si>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</si>
  <si>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</si>
  <si>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</si>
  <si>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</si>
  <si>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</si>
  <si>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</si>
  <si>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</si>
  <si>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</si>
  <si>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</si>
  <si>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</si>
  <si>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</si>
  <si>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</si>
  <si>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</si>
  <si>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</si>
  <si>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</si>
  <si>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</si>
  <si>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</si>
  <si>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</si>
  <si>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</si>
  <si>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</si>
  <si>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</si>
  <si>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</si>
  <si>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</si>
  <si>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</si>
  <si>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</si>
  <si>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</si>
  <si>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</si>
  <si>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</si>
  <si>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</si>
  <si>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</si>
  <si>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</si>
  <si>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</si>
  <si>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</si>
  <si>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</si>
  <si>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</si>
  <si>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</si>
  <si>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</si>
  <si>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</si>
  <si>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</si>
  <si>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</si>
  <si>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</si>
  <si>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</si>
  <si>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</si>
  <si>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</si>
  <si>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</si>
  <si>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</si>
  <si>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</si>
  <si>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</si>
  <si>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</si>
  <si>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</si>
  <si>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</si>
  <si>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</si>
  <si>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</si>
  <si>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</si>
  <si>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</si>
  <si>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</si>
  <si>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</si>
  <si>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</si>
  <si>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</si>
  <si>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</si>
  <si>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</si>
  <si>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</si>
  <si>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</si>
  <si>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</si>
  <si>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</si>
  <si>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</si>
  <si>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</si>
  <si>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</si>
  <si>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</si>
  <si>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</si>
  <si>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</si>
  <si>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</si>
  <si>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</si>
  <si>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</si>
  <si>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</si>
  <si>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</si>
  <si>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</si>
  <si>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</si>
  <si>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</si>
  <si>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</si>
  <si>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</si>
  <si>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</si>
  <si>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</si>
  <si>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</si>
  <si>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</si>
  <si>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</si>
  <si>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</si>
  <si>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</si>
  <si>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</si>
  <si>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</si>
  <si>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</si>
  <si>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</si>
  <si>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</si>
  <si>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</si>
  <si>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</si>
  <si>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</si>
  <si>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</si>
  <si>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</si>
  <si>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</si>
  <si>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</si>
  <si>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</si>
  <si>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</si>
  <si>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</si>
  <si>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</si>
  <si>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</si>
  <si>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</si>
  <si>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</si>
  <si>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</si>
  <si>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</si>
  <si>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</si>
  <si>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</si>
  <si>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</si>
  <si>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</si>
  <si>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</si>
  <si>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</si>
  <si>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</si>
  <si>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</si>
  <si>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</si>
  <si>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</si>
  <si>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</si>
  <si>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</si>
  <si>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</si>
  <si>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</si>
  <si>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</si>
  <si>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</si>
  <si>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</si>
  <si>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</si>
  <si>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</si>
  <si>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</si>
  <si>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</si>
  <si>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</si>
  <si>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</si>
  <si>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</si>
  <si>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</si>
  <si>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</si>
  <si>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</si>
  <si>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</si>
  <si>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</si>
  <si>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</si>
  <si>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</si>
  <si>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</si>
  <si>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</si>
  <si>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</si>
  <si>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</si>
  <si>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</si>
  <si>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</si>
  <si>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</si>
  <si>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</si>
  <si>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</si>
  <si>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</si>
  <si>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</si>
  <si>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</si>
  <si>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</si>
  <si>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</si>
  <si>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</si>
  <si>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</si>
  <si>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</si>
  <si>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</si>
  <si>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</si>
  <si>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</si>
  <si>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</si>
  <si>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</si>
  <si>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</si>
  <si>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</si>
  <si>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</si>
  <si>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</si>
  <si>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</si>
  <si>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</si>
  <si>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</si>
  <si>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</si>
  <si>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</si>
  <si>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</si>
  <si>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</si>
  <si>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</si>
  <si>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</si>
  <si>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</si>
  <si>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</si>
  <si>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</si>
  <si>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</si>
  <si>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</si>
  <si>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</si>
  <si>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</si>
  <si>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</si>
  <si>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</si>
  <si>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</si>
  <si>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</si>
  <si>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</si>
  <si>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</si>
  <si>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</si>
  <si>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</si>
  <si>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</si>
  <si>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</si>
  <si>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</si>
  <si>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</si>
  <si>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</si>
  <si>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</si>
  <si>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</si>
  <si>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</si>
  <si>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</si>
  <si>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</si>
  <si>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</si>
  <si>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</si>
  <si>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</si>
  <si>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</si>
  <si>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</si>
  <si>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</si>
  <si>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</si>
  <si>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</si>
  <si>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</si>
  <si>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</si>
  <si>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</si>
  <si>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</si>
  <si>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</si>
  <si>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</si>
  <si>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</si>
  <si>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</si>
  <si>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</si>
  <si>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</si>
  <si>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</si>
  <si>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</si>
  <si>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</si>
  <si>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</si>
  <si>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</si>
  <si>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</si>
  <si>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</si>
  <si>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</si>
  <si>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</si>
  <si>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</si>
  <si>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</si>
  <si>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</si>
  <si>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</si>
  <si>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</si>
  <si>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</si>
  <si>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</si>
  <si>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</si>
  <si>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</si>
  <si>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</si>
  <si>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</si>
  <si>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</si>
  <si>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</si>
  <si>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</si>
  <si>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</si>
  <si>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</si>
  <si>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</si>
  <si>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</si>
  <si>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</si>
  <si>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</si>
  <si>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</si>
  <si>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</si>
  <si>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</si>
  <si>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</si>
  <si>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</si>
  <si>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</si>
  <si>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</si>
  <si>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</si>
  <si>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</si>
  <si>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</si>
  <si>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</si>
  <si>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</si>
  <si>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</si>
  <si>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</si>
  <si>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</si>
  <si>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</si>
  <si>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</si>
  <si>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</si>
  <si>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</si>
  <si>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</si>
  <si>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</si>
  <si>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</si>
  <si>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</si>
  <si>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</si>
  <si>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</si>
  <si>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</si>
  <si>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</si>
  <si>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</si>
  <si>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</si>
  <si>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</si>
  <si>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</si>
  <si>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</si>
  <si>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</si>
  <si>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</si>
  <si>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</si>
  <si>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</si>
  <si>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</si>
  <si>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</si>
  <si>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</si>
  <si>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</si>
  <si>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</si>
  <si>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</si>
  <si>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</si>
  <si>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</si>
  <si>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</si>
  <si>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</si>
  <si>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</si>
  <si>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</si>
  <si>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</si>
  <si>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</si>
  <si>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</si>
  <si>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</si>
  <si>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</si>
  <si>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</si>
  <si>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</si>
  <si>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</si>
  <si>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</si>
  <si>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</si>
  <si>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</si>
  <si>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</si>
  <si>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</si>
  <si>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</si>
  <si>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</si>
  <si>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</si>
  <si>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</si>
  <si>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</si>
  <si>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</si>
  <si>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</si>
  <si>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</si>
  <si>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</si>
  <si>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</si>
  <si>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</si>
  <si>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</si>
  <si>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</si>
  <si>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</si>
  <si>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</si>
  <si>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</si>
  <si>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</si>
  <si>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</si>
  <si>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</si>
  <si>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</si>
  <si>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</si>
  <si>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</si>
  <si>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</si>
  <si>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</si>
  <si>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</si>
  <si>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</si>
  <si>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</si>
  <si>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</si>
  <si>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</si>
  <si>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</si>
  <si>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</si>
  <si>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</si>
  <si>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</si>
  <si>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</si>
  <si>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</si>
  <si>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</si>
  <si>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</si>
  <si>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</si>
  <si>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</si>
  <si>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</si>
  <si>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</si>
  <si>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</si>
  <si>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</si>
  <si>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</si>
  <si>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</si>
  <si>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</si>
  <si>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</si>
  <si>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</si>
  <si>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</si>
  <si>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</si>
  <si>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</si>
  <si>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</si>
  <si>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</si>
  <si>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</si>
  <si>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</si>
  <si>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</si>
  <si>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</si>
  <si>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</si>
  <si>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</si>
  <si>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</si>
  <si>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</si>
  <si>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</si>
  <si>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</si>
  <si>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</si>
  <si>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</si>
  <si>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</si>
  <si>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</si>
  <si>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</si>
  <si>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</si>
  <si>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</si>
  <si>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</si>
  <si>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</si>
  <si>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</si>
  <si>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</si>
  <si>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</si>
  <si>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</si>
  <si>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</si>
  <si>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</si>
  <si>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</si>
  <si>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</si>
  <si>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</si>
  <si>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</si>
  <si>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</si>
  <si>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</si>
  <si>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</si>
  <si>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</si>
  <si>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</si>
  <si>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</si>
  <si>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</si>
  <si>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</si>
  <si>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</si>
  <si>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</si>
  <si>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</si>
  <si>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</si>
  <si>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</si>
  <si>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</si>
  <si>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</si>
  <si>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</si>
  <si>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</si>
  <si>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</si>
  <si>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</si>
  <si>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</si>
  <si>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</si>
  <si>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</si>
  <si>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</si>
  <si>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</si>
  <si>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</si>
  <si>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</si>
  <si>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</si>
  <si>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</si>
  <si>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</si>
  <si>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</si>
  <si>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</si>
  <si>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</si>
  <si>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</si>
  <si>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</si>
  <si>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</si>
  <si>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</si>
  <si>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</si>
  <si>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</si>
  <si>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</si>
  <si>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</si>
  <si>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</si>
  <si>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</si>
  <si>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</si>
  <si>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</si>
  <si>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</si>
  <si>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</si>
  <si>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</si>
  <si>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</si>
  <si>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</si>
  <si>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</si>
  <si>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</si>
  <si>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</si>
  <si>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</si>
  <si>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</si>
  <si>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</si>
  <si>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</si>
  <si>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</si>
  <si>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</si>
  <si>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</si>
  <si>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</si>
  <si>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</si>
  <si>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</si>
  <si>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</si>
  <si>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</si>
  <si>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</si>
  <si>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</si>
  <si>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</si>
  <si>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</si>
  <si>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</si>
  <si>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</si>
  <si>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</si>
  <si>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</si>
  <si>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</si>
  <si>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</si>
  <si>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</si>
  <si>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</si>
  <si>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</si>
  <si>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</si>
  <si>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</si>
  <si>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</si>
  <si>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</si>
  <si>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</si>
  <si>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</si>
  <si>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</si>
  <si>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</si>
  <si>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</si>
  <si>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</si>
  <si>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</si>
  <si>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</si>
  <si>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</si>
  <si>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</si>
  <si>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</si>
  <si>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</si>
  <si>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</si>
  <si>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</si>
  <si>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</si>
  <si>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</si>
  <si>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</si>
  <si>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</si>
  <si>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</si>
  <si>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</si>
  <si>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</si>
  <si>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</si>
  <si>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</si>
  <si>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</si>
  <si>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</si>
  <si>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</si>
  <si>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</si>
  <si>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</si>
  <si>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</si>
  <si>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</si>
  <si>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</si>
  <si>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</si>
  <si>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</si>
  <si>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</si>
  <si>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</si>
  <si>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</si>
  <si>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</si>
  <si>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</si>
  <si>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</si>
  <si>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</si>
  <si>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</si>
  <si>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</si>
  <si>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</si>
  <si>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</si>
  <si>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</si>
  <si>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</si>
  <si>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</si>
  <si>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</si>
  <si>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</si>
  <si>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</si>
  <si>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</si>
  <si>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</si>
  <si>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</si>
  <si>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</si>
  <si>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</si>
  <si>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</si>
  <si>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</si>
  <si>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</si>
  <si>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</si>
  <si>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</si>
  <si>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</si>
  <si>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</si>
  <si>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</si>
  <si>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</si>
  <si>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</si>
  <si>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</si>
  <si>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</si>
  <si>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</si>
  <si>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</si>
  <si>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</si>
  <si>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</si>
  <si>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</si>
  <si>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</si>
  <si>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</si>
  <si>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</si>
  <si>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</si>
  <si>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</si>
  <si>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</si>
  <si>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</si>
  <si>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</si>
  <si>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</si>
  <si>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</si>
  <si>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</si>
  <si>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</si>
  <si>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</si>
  <si>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</si>
  <si>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</si>
  <si>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</si>
  <si>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</si>
  <si>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</si>
  <si>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</si>
  <si>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</si>
  <si>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</si>
  <si>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</si>
  <si>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</si>
  <si>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</si>
  <si>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</si>
  <si>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</si>
  <si>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</si>
  <si>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</si>
  <si>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</si>
  <si>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</si>
  <si>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</si>
  <si>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</si>
  <si>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</si>
  <si>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</si>
  <si>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</si>
  <si>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</si>
  <si>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</si>
  <si>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</si>
  <si>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</si>
  <si>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</si>
  <si>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</si>
  <si>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</si>
  <si>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</si>
  <si>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</si>
  <si>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</si>
  <si>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</si>
  <si>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</si>
  <si>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</si>
  <si>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</si>
  <si>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</si>
  <si>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</si>
  <si>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</si>
  <si>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</si>
  <si>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</si>
  <si>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</si>
  <si>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</si>
  <si>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</si>
  <si>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</si>
  <si>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</si>
  <si>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</si>
  <si>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</si>
  <si>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</si>
  <si>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</si>
  <si>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</si>
  <si>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</si>
  <si>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</si>
  <si>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</si>
  <si>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</si>
  <si>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</si>
  <si>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</si>
  <si>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</si>
  <si>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</si>
  <si>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</si>
  <si>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</si>
  <si>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</si>
  <si>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</si>
  <si>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</si>
  <si>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</si>
  <si>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</si>
  <si>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</si>
  <si>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</si>
  <si>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</si>
  <si>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</si>
  <si>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</si>
  <si>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</si>
  <si>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</si>
  <si>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</si>
  <si>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</si>
  <si>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</si>
  <si>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</si>
  <si>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</si>
  <si>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</si>
  <si>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</si>
  <si>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</si>
  <si>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</si>
  <si>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</si>
  <si>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</si>
  <si>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</si>
  <si>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</si>
  <si>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</si>
  <si>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</si>
  <si>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</si>
  <si>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</si>
  <si>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</si>
  <si>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</si>
  <si>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</si>
  <si>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</si>
  <si>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</si>
  <si>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</si>
  <si>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</si>
  <si>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</si>
  <si>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</si>
  <si>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</si>
  <si>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</si>
  <si>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</si>
  <si>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</si>
  <si>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</si>
  <si>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</si>
  <si>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</si>
  <si>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</si>
  <si>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</si>
  <si>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</si>
  <si>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</si>
  <si>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</si>
  <si>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</si>
  <si>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</si>
  <si>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</si>
  <si>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</si>
  <si>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</si>
  <si>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</si>
  <si>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</si>
  <si>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</si>
  <si>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</si>
  <si>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</si>
  <si>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</si>
  <si>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</si>
  <si>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</si>
  <si>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</si>
  <si>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</si>
  <si>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</si>
  <si>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</si>
  <si>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</si>
  <si>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</si>
  <si>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</si>
  <si>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</si>
  <si>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</si>
  <si>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</si>
  <si>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</si>
  <si>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</si>
  <si>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</si>
  <si>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</si>
  <si>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</si>
  <si>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</si>
  <si>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</si>
  <si>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</si>
  <si>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</si>
  <si>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</si>
  <si>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</si>
  <si>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</si>
  <si>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</si>
  <si>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</si>
  <si>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</si>
  <si>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</si>
  <si>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</si>
  <si>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</si>
  <si>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</si>
  <si>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</si>
  <si>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</si>
  <si>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</si>
  <si>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</si>
  <si>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</si>
  <si>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</si>
  <si>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</si>
  <si>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</si>
  <si>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</si>
  <si>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</si>
  <si>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</si>
  <si>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</si>
  <si>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</si>
  <si>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</si>
  <si>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</si>
  <si>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</si>
  <si>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</si>
  <si>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</si>
  <si>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</si>
  <si>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</si>
  <si>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</si>
  <si>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</si>
  <si>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</si>
  <si>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</si>
  <si>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</si>
  <si>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</si>
  <si>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</si>
  <si>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</si>
  <si>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</si>
  <si>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</si>
  <si>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</si>
  <si>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</si>
  <si>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</si>
  <si>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</si>
  <si>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</si>
  <si>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</si>
  <si>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</si>
  <si>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</si>
  <si>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</si>
  <si>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</si>
  <si>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</si>
  <si>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</si>
  <si>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</si>
  <si>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</si>
  <si>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</si>
  <si>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</si>
  <si>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</si>
  <si>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</si>
  <si>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</si>
  <si>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</si>
  <si>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</si>
  <si>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</si>
  <si>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</si>
  <si>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</si>
  <si>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</si>
  <si>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</si>
  <si>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</si>
  <si>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</si>
  <si>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</si>
  <si>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</si>
  <si>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</si>
  <si>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</si>
  <si>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</si>
  <si>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</si>
  <si>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</si>
  <si>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</si>
  <si>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</si>
  <si>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</si>
  <si>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</si>
  <si>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</si>
  <si>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</si>
  <si>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</si>
  <si>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</si>
  <si>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</si>
  <si>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</si>
  <si>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</si>
  <si>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</si>
  <si>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</si>
  <si>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</si>
  <si>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</si>
  <si>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</si>
  <si>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</si>
  <si>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</si>
  <si>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</si>
  <si>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</si>
  <si>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</si>
  <si>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</si>
  <si>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</si>
  <si>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</si>
  <si>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</si>
  <si>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</si>
  <si>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</si>
  <si>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</si>
  <si>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</si>
  <si>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</si>
  <si>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</si>
  <si>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</si>
  <si>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</si>
  <si>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</si>
  <si>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</si>
  <si>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</si>
  <si>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</si>
  <si>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</si>
  <si>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</si>
  <si>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</si>
  <si>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</si>
  <si>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</si>
  <si>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</si>
  <si>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</si>
  <si>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</si>
  <si>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</si>
  <si>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</si>
  <si>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</si>
  <si>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</si>
  <si>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</si>
  <si>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</si>
  <si>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</si>
  <si>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</si>
  <si>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</si>
  <si>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</si>
  <si>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</si>
  <si>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</si>
  <si>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</si>
  <si>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</si>
  <si>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</si>
  <si>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</si>
  <si>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</si>
  <si>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</si>
  <si>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</si>
  <si>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</si>
  <si>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</si>
  <si>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</si>
  <si>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</si>
  <si>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</si>
  <si>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</si>
  <si>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</si>
  <si>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</si>
  <si>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</si>
  <si>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</si>
  <si>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</si>
  <si>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</si>
  <si>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</si>
  <si>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</si>
  <si>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</si>
  <si>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</si>
  <si>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</si>
  <si>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</si>
  <si>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</si>
  <si>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</si>
  <si>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</si>
  <si>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</si>
  <si>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</si>
  <si>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</si>
  <si>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</si>
  <si>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</si>
  <si>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</si>
  <si>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</si>
  <si>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</si>
  <si>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</si>
  <si>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</si>
  <si>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</si>
  <si>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</si>
  <si>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</si>
  <si>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</si>
  <si>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</si>
  <si>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</si>
  <si>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</si>
  <si>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</si>
  <si>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</si>
  <si>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</si>
  <si>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</si>
  <si>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</si>
  <si>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</si>
  <si>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</si>
  <si>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</si>
  <si>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</si>
  <si>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</si>
  <si>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</si>
  <si>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</si>
  <si>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</si>
  <si>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</si>
  <si>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</si>
  <si>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</si>
  <si>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</si>
  <si>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</si>
  <si>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</si>
  <si>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</si>
  <si>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</si>
  <si>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</si>
  <si>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</si>
  <si>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</si>
  <si>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</si>
  <si>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</si>
  <si>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</si>
  <si>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</si>
  <si>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</si>
  <si>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</si>
  <si>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</si>
  <si>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</si>
  <si>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</si>
  <si>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</si>
  <si>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</si>
  <si>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</si>
  <si>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</si>
  <si>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</si>
  <si>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</si>
  <si>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</si>
  <si>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</si>
  <si>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</si>
  <si>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</si>
  <si>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</si>
  <si>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</si>
  <si>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</si>
  <si>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</si>
  <si>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</si>
  <si>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</si>
  <si>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</si>
  <si>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</si>
  <si>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</si>
  <si>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</si>
  <si>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</si>
  <si>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</si>
  <si>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</si>
  <si>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</si>
  <si>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</si>
  <si>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</si>
  <si>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</si>
  <si>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</si>
  <si>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</si>
  <si>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</si>
  <si>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</si>
  <si>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</si>
  <si>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</si>
  <si>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</si>
  <si>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</si>
  <si>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</si>
  <si>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</si>
  <si>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</si>
  <si>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</si>
  <si>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</si>
  <si>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</si>
  <si>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</si>
  <si>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</si>
  <si>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</si>
  <si>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</si>
  <si>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</si>
  <si>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</si>
  <si>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</si>
  <si>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</si>
  <si>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</si>
  <si>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</si>
  <si>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</si>
  <si>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</si>
  <si>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</si>
  <si>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</si>
  <si>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</si>
  <si>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</si>
  <si>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</si>
  <si>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</si>
  <si>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</si>
  <si>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</si>
  <si>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</si>
  <si>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</si>
  <si>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</si>
  <si>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</si>
  <si>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</si>
  <si>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</si>
  <si>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</si>
  <si>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</si>
  <si>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</si>
  <si>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</si>
  <si>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</si>
  <si>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</si>
  <si>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</si>
  <si>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</si>
  <si>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</si>
  <si>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</si>
  <si>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</si>
  <si>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</si>
  <si>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</si>
  <si>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</si>
  <si>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</si>
  <si>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</si>
  <si>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</si>
  <si>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</si>
  <si>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</si>
  <si>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</si>
  <si>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</si>
  <si>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</si>
  <si>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</si>
  <si>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</si>
  <si>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</si>
  <si>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</si>
  <si>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</si>
  <si>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</si>
  <si>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</si>
  <si>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</si>
  <si>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</si>
  <si>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</si>
  <si>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</si>
  <si>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</si>
  <si>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</si>
  <si>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</si>
  <si>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</si>
  <si>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</si>
  <si>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</si>
  <si>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</si>
  <si>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</si>
  <si>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</si>
  <si>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</si>
  <si>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</si>
  <si>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</si>
  <si>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</si>
  <si>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</si>
  <si>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</si>
  <si>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</si>
  <si>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</si>
  <si>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</si>
  <si>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</si>
  <si>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</si>
  <si>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</si>
  <si>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</si>
  <si>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</si>
  <si>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</si>
  <si>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</si>
  <si>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</si>
  <si>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</si>
  <si>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</si>
  <si>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</si>
  <si>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</si>
  <si>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</si>
  <si>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</si>
  <si>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</si>
  <si>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</si>
  <si>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</si>
  <si>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</si>
  <si>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</si>
  <si>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</si>
  <si>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</si>
  <si>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</si>
  <si>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</si>
  <si>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</si>
  <si>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</si>
  <si>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</si>
  <si>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</si>
  <si>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</si>
  <si>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</si>
  <si>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</si>
  <si>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</si>
  <si>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</si>
  <si>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</si>
  <si>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</si>
  <si>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</si>
  <si>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</si>
  <si>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</si>
  <si>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</si>
  <si>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</si>
  <si>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</si>
  <si>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</si>
  <si>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</si>
  <si>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</si>
  <si>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</si>
  <si>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</si>
  <si>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</si>
  <si>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</si>
  <si>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</si>
  <si>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</si>
  <si>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</si>
  <si>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</si>
  <si>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</si>
  <si>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</si>
  <si>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</si>
  <si>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</si>
  <si>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</si>
  <si>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</si>
  <si>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</si>
  <si>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</si>
  <si>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</si>
  <si>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</si>
  <si>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</si>
  <si>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</si>
  <si>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</si>
  <si>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</si>
  <si>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</si>
  <si>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</si>
  <si>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</si>
  <si>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</si>
  <si>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</si>
  <si>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</si>
  <si>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</si>
  <si>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</si>
  <si>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</si>
  <si>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</si>
  <si>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</si>
  <si>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</si>
  <si>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</si>
  <si>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</si>
  <si>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</si>
  <si>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</si>
  <si>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</si>
  <si>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</si>
  <si>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</si>
  <si>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</si>
  <si>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</si>
  <si>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</si>
  <si>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</si>
  <si>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</si>
  <si>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</si>
  <si>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</si>
  <si>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</si>
  <si>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</si>
  <si>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</si>
  <si>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</si>
  <si>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</si>
  <si>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</si>
  <si>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</si>
  <si>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</si>
  <si>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</si>
  <si>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</si>
  <si>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</si>
  <si>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</si>
  <si>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</si>
  <si>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</si>
  <si>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</si>
  <si>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</si>
  <si>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</si>
  <si>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</si>
  <si>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</si>
  <si>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</si>
  <si>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</si>
  <si>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</si>
  <si>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</si>
  <si>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</si>
  <si>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</si>
  <si>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</si>
  <si>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</si>
  <si>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</si>
  <si>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</si>
  <si>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</si>
  <si>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</si>
  <si>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</si>
  <si>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</si>
  <si>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</si>
  <si>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</si>
  <si>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</si>
  <si>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</si>
  <si>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</si>
  <si>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</si>
  <si>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</si>
  <si>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</si>
  <si>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</si>
  <si>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</si>
  <si>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</si>
  <si>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</si>
  <si>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</si>
  <si>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</si>
  <si>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</si>
  <si>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</si>
  <si>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</si>
  <si>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</si>
  <si>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</si>
  <si>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</si>
  <si>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</si>
  <si>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</si>
  <si>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</si>
  <si>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</si>
  <si>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</si>
  <si>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</si>
  <si>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</si>
  <si>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</si>
  <si>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</si>
  <si>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</si>
  <si>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</si>
  <si>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</si>
  <si>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</si>
  <si>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</si>
  <si>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</si>
  <si>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</si>
  <si>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</si>
  <si>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</si>
  <si>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</si>
  <si>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</si>
  <si>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</si>
  <si>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</si>
  <si>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</si>
  <si>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</si>
  <si>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</si>
  <si>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</si>
  <si>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</si>
  <si>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</si>
  <si>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</si>
  <si>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</si>
  <si>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</si>
  <si>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</si>
  <si>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</si>
  <si>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</si>
  <si>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</si>
  <si>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</si>
  <si>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</si>
  <si>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</si>
  <si>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</si>
  <si>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</si>
  <si>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</si>
  <si>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</si>
  <si>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</si>
  <si>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</si>
  <si>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</si>
  <si>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</si>
  <si>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</si>
  <si>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</si>
  <si>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</si>
  <si>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</si>
  <si>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</si>
  <si>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</si>
  <si>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</si>
  <si>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</si>
  <si>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</si>
  <si>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</si>
  <si>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</si>
  <si>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</si>
  <si>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</si>
  <si>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</si>
  <si>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</si>
  <si>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</si>
  <si>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</si>
  <si>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</si>
  <si>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</si>
  <si>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</si>
  <si>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</si>
  <si>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</si>
  <si>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</si>
  <si>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</si>
  <si>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</si>
  <si>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</si>
  <si>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</si>
  <si>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</si>
  <si>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</si>
  <si>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</si>
  <si>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</si>
  <si>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</si>
  <si>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</si>
  <si>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</si>
  <si>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</si>
  <si>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</si>
  <si>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</si>
  <si>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</si>
  <si>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</si>
  <si>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</si>
  <si>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</si>
  <si>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</si>
  <si>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</si>
  <si>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</si>
  <si>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</si>
  <si>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</si>
  <si>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</si>
  <si>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</si>
  <si>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</si>
  <si>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</si>
  <si>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</si>
  <si>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</si>
  <si>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</si>
  <si>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</si>
  <si>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</si>
  <si>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</si>
  <si>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</si>
  <si>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</si>
  <si>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</si>
  <si>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</si>
  <si>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</si>
  <si>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</si>
  <si>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</si>
  <si>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</si>
  <si>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</si>
  <si>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</si>
  <si>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</si>
  <si>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</si>
  <si>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</si>
  <si>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</si>
  <si>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</si>
  <si>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</si>
  <si>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</si>
  <si>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</si>
  <si>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</si>
  <si>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</si>
  <si>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</si>
  <si>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</si>
  <si>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</si>
  <si>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</si>
  <si>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</si>
  <si>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</si>
  <si>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</si>
  <si>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</si>
  <si>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</si>
  <si>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</si>
  <si>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</si>
  <si>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</si>
  <si>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</si>
  <si>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</si>
  <si>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</si>
  <si>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</si>
  <si>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</si>
  <si>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</si>
  <si>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</si>
  <si>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</si>
  <si>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</si>
  <si>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</si>
  <si>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</si>
  <si>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</si>
  <si>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</si>
  <si>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</si>
  <si>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</si>
  <si>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</si>
  <si>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</si>
  <si>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</si>
  <si>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</si>
  <si>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</si>
  <si>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</si>
  <si>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</si>
  <si>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</si>
  <si>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</si>
  <si>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</si>
  <si>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</si>
  <si>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</si>
  <si>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</si>
  <si>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</si>
  <si>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</si>
  <si>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</si>
  <si>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</si>
  <si>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</si>
  <si>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</si>
  <si>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</si>
  <si>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</si>
  <si>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</si>
  <si>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</si>
  <si>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</si>
  <si>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</si>
  <si>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</si>
  <si>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</si>
  <si>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</si>
  <si>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</si>
  <si>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</si>
  <si>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</si>
  <si>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</si>
  <si>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</si>
  <si>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</si>
  <si>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</si>
  <si>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</si>
  <si>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</si>
  <si>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</si>
  <si>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</si>
  <si>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</si>
  <si>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</si>
  <si>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</si>
  <si>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</si>
  <si>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</si>
  <si>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</si>
  <si>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</si>
  <si>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</si>
  <si>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</si>
  <si>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</si>
  <si>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</si>
  <si>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</si>
  <si>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</si>
  <si>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</si>
  <si>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</si>
  <si>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</si>
  <si>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</si>
  <si>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</si>
  <si>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</si>
  <si>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</si>
  <si>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</si>
  <si>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</si>
  <si>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</si>
  <si>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</si>
  <si>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</si>
  <si>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</si>
  <si>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</si>
  <si>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</si>
  <si>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</si>
  <si>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</si>
  <si>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</si>
  <si>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</si>
  <si>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</si>
  <si>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</si>
  <si>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</si>
  <si>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</si>
  <si>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</si>
  <si>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</si>
  <si>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</si>
  <si>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</si>
  <si>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</si>
  <si>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</si>
  <si>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</si>
  <si>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</si>
  <si>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</si>
  <si>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</si>
  <si>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</si>
  <si>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</si>
  <si>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</si>
  <si>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</si>
  <si>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</si>
  <si>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</si>
  <si>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</si>
  <si>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</si>
  <si>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</si>
  <si>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</si>
  <si>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</si>
  <si>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</si>
  <si>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</si>
  <si>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</si>
  <si>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</si>
  <si>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</si>
  <si>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</si>
  <si>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</si>
  <si>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</si>
  <si>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</si>
  <si>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</si>
  <si>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</si>
  <si>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</si>
  <si>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</si>
  <si>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</si>
  <si>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</si>
  <si>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</si>
  <si>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</si>
  <si>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</si>
  <si>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</si>
  <si>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</si>
  <si>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</si>
  <si>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</si>
  <si>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</si>
  <si>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</si>
  <si>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</si>
  <si>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</si>
  <si>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</si>
  <si>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</si>
  <si>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</si>
  <si>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</si>
  <si>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</si>
  <si>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</si>
  <si>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</si>
  <si>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</si>
  <si>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</si>
  <si>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</si>
  <si>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</si>
  <si>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</si>
  <si>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</si>
  <si>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</si>
  <si>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</si>
  <si>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</si>
  <si>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</si>
  <si>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</si>
  <si>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</si>
  <si>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</si>
  <si>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</si>
  <si>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</si>
  <si>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</si>
  <si>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</si>
  <si>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</si>
  <si>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</si>
  <si>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</si>
  <si>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</si>
  <si>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</si>
  <si>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</si>
  <si>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</si>
  <si>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</si>
  <si>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</si>
  <si>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</si>
  <si>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</si>
  <si>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</si>
  <si>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</si>
  <si>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</si>
  <si>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</si>
  <si>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</si>
  <si>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</si>
  <si>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</si>
  <si>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</si>
  <si>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</si>
  <si>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</si>
  <si>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</si>
  <si>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</si>
  <si>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</si>
  <si>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</si>
  <si>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</si>
  <si>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</si>
  <si>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</si>
  <si>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</si>
  <si>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</si>
  <si>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</si>
  <si>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</si>
  <si>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</si>
  <si>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</si>
  <si>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</si>
  <si>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</si>
  <si>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</si>
  <si>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</si>
  <si>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</si>
  <si>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</si>
  <si>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</si>
  <si>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</si>
  <si>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</si>
  <si>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</si>
  <si>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</si>
  <si>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</si>
  <si>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</si>
  <si>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</si>
  <si>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</si>
  <si>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</si>
  <si>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</si>
  <si>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</si>
  <si>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</si>
  <si>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</si>
  <si>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</si>
  <si>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</si>
  <si>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</si>
  <si>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</si>
  <si>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</si>
  <si>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</si>
  <si>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</si>
  <si>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</si>
  <si>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</si>
  <si>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</si>
  <si>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</si>
  <si>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</si>
  <si>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</si>
  <si>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</si>
  <si>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</si>
  <si>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</si>
  <si>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</si>
  <si>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</si>
  <si>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</si>
  <si>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</si>
  <si>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</si>
  <si>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</si>
  <si>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</si>
  <si>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</si>
  <si>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</si>
  <si>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</si>
  <si>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</si>
  <si>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</si>
  <si>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</si>
  <si>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</si>
  <si>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</si>
  <si>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</si>
  <si>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</si>
  <si>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</si>
  <si>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</si>
  <si>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</si>
  <si>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</si>
  <si>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</si>
  <si>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</si>
  <si>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</si>
  <si>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</si>
  <si>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</si>
  <si>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</si>
  <si>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</si>
  <si>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</si>
  <si>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</si>
  <si>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</si>
  <si>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</si>
  <si>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</si>
  <si>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</si>
  <si>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</si>
  <si>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</si>
  <si>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</si>
  <si>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</si>
  <si>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</si>
  <si>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</si>
  <si>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</si>
  <si>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</si>
  <si>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</si>
  <si>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</si>
  <si>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</si>
  <si>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</si>
  <si>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</si>
  <si>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</si>
  <si>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</si>
  <si>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</si>
  <si>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</si>
  <si>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</si>
  <si>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</si>
  <si>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</si>
  <si>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</si>
  <si>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</si>
  <si>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</si>
  <si>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</si>
  <si>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</si>
  <si>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</si>
  <si>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</si>
  <si>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</si>
  <si>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</si>
  <si>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</si>
  <si>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</si>
  <si>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</si>
  <si>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</si>
  <si>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</si>
  <si>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</si>
  <si>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</si>
  <si>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</si>
  <si>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</si>
  <si>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</si>
  <si>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</si>
  <si>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</si>
  <si>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</si>
  <si>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</si>
  <si>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</si>
  <si>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</si>
  <si>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</si>
  <si>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</si>
  <si>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</si>
  <si>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</si>
  <si>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</si>
  <si>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</si>
  <si>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</si>
  <si>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</si>
  <si>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</si>
  <si>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</si>
  <si>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</si>
  <si>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</si>
  <si>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</si>
  <si>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</si>
  <si>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</si>
  <si>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</si>
  <si>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</si>
  <si>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</si>
  <si>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</si>
  <si>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</si>
  <si>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</si>
  <si>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</si>
  <si>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</si>
  <si>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</si>
  <si>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</si>
  <si>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</si>
  <si>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</si>
  <si>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</si>
  <si>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</si>
  <si>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</si>
  <si>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</si>
  <si>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</si>
  <si>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</si>
  <si>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</si>
  <si>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</si>
  <si>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</si>
  <si>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</si>
  <si>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</si>
  <si>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</si>
  <si>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</si>
  <si>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</si>
  <si>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</si>
  <si>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</si>
  <si>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</si>
  <si>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</si>
  <si>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</si>
  <si>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</si>
  <si>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</si>
  <si>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</si>
  <si>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</si>
  <si>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</si>
  <si>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</si>
  <si>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</si>
  <si>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</si>
  <si>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</si>
  <si>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</si>
  <si>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</si>
  <si>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</si>
  <si>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</si>
  <si>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</si>
  <si>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</si>
  <si>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</si>
  <si>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</si>
  <si>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</si>
  <si>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</si>
  <si>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</si>
  <si>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</si>
  <si>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</si>
  <si>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</si>
  <si>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</si>
  <si>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</si>
  <si>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</si>
  <si>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</si>
  <si>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</si>
  <si>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</si>
  <si>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</si>
  <si>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</si>
  <si>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</si>
  <si>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</si>
  <si>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</si>
  <si>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</si>
  <si>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</si>
  <si>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</si>
  <si>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</si>
  <si>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</si>
  <si>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</si>
  <si>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</si>
  <si>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</si>
  <si>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</si>
  <si>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</si>
  <si>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</si>
  <si>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</si>
  <si>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</si>
  <si>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</si>
  <si>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</si>
  <si>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</si>
  <si>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</si>
  <si>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</si>
  <si>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</si>
  <si>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</si>
  <si>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</si>
  <si>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</si>
  <si>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</si>
  <si>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</si>
  <si>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</si>
  <si>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</si>
  <si>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</si>
  <si>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</si>
  <si>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</si>
  <si>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</si>
  <si>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</si>
  <si>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</si>
  <si>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</si>
  <si>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</si>
  <si>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</si>
  <si>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</si>
  <si>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</si>
  <si>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</si>
  <si>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</si>
  <si>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</si>
  <si>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</si>
  <si>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</si>
  <si>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</si>
  <si>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</si>
  <si>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</si>
  <si>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</si>
  <si>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</si>
  <si>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</si>
  <si>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</si>
  <si>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</si>
  <si>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</si>
  <si>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</si>
  <si>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</si>
  <si>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</si>
  <si>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</si>
  <si>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</si>
  <si>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</si>
  <si>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</si>
  <si>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</si>
  <si>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</si>
  <si>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</si>
  <si>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</si>
  <si>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</si>
  <si>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</si>
  <si>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</si>
  <si>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</si>
  <si>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</si>
  <si>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</si>
  <si>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</si>
  <si>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</si>
  <si>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</si>
  <si>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</si>
  <si>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</si>
  <si>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</si>
  <si>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</si>
  <si>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</si>
  <si>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</si>
  <si>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</si>
  <si>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</si>
  <si>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</si>
  <si>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</si>
  <si>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</si>
  <si>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</si>
  <si>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</si>
  <si>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</si>
  <si>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</si>
  <si>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</si>
  <si>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</si>
  <si>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</si>
  <si>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</si>
  <si>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</si>
  <si>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</si>
  <si>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</si>
  <si>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</si>
  <si>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</si>
  <si>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</si>
  <si>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</si>
  <si>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</si>
  <si>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</si>
  <si>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</si>
  <si>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</si>
  <si>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</si>
  <si>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</si>
  <si>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</si>
  <si>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</si>
  <si>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</si>
  <si>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</si>
  <si>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</si>
  <si>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</si>
  <si>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</si>
  <si>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</si>
  <si>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</si>
  <si>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</si>
  <si>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</si>
  <si>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</si>
  <si>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</si>
  <si>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</si>
  <si>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</si>
  <si>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</si>
  <si>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</si>
  <si>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</si>
  <si>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</si>
  <si>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</si>
  <si>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</si>
  <si>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</si>
  <si>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</si>
  <si>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</si>
  <si>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</si>
  <si>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</si>
  <si>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</si>
  <si>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</si>
  <si>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</si>
  <si>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</si>
  <si>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</si>
  <si>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</si>
  <si>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</si>
  <si>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</si>
  <si>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</si>
  <si>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</si>
  <si>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</si>
  <si>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</si>
  <si>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</si>
  <si>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</si>
  <si>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</si>
  <si>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</si>
  <si>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</si>
  <si>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</si>
  <si>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</si>
  <si>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</si>
  <si>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</si>
  <si>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</si>
  <si>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</si>
  <si>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</si>
  <si>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</si>
  <si>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</si>
  <si>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</si>
  <si>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</si>
  <si>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</si>
  <si>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</si>
  <si>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</si>
  <si>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</si>
  <si>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</si>
  <si>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</si>
  <si>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</si>
  <si>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</si>
  <si>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</si>
  <si>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</si>
  <si>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</si>
  <si>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</si>
  <si>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</si>
  <si>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</si>
  <si>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</si>
  <si>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</si>
  <si>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</si>
  <si>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</si>
  <si>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</si>
  <si>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</si>
  <si>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</si>
  <si>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</si>
  <si>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</si>
  <si>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</si>
  <si>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</si>
  <si>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</si>
  <si>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</si>
  <si>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</si>
  <si>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</si>
  <si>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</si>
  <si>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</si>
  <si>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</si>
  <si>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</si>
  <si>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</si>
  <si>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</si>
  <si>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</si>
  <si>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</si>
  <si>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</si>
  <si>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</si>
  <si>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</si>
  <si>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</si>
  <si>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</si>
  <si>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</si>
  <si>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</si>
  <si>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</si>
  <si>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</si>
  <si>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</si>
  <si>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</si>
  <si>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</si>
  <si>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</si>
  <si>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</si>
  <si>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</si>
  <si>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</si>
  <si>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</si>
  <si>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</si>
  <si>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</si>
  <si>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</si>
  <si>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</si>
  <si>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</si>
  <si>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</si>
  <si>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</si>
  <si>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</si>
  <si>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</si>
  <si>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</si>
  <si>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</si>
  <si>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</si>
  <si>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</si>
  <si>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</si>
  <si>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</si>
  <si>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</si>
  <si>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</si>
  <si>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</si>
  <si>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</si>
  <si>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</si>
  <si>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</si>
  <si>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</si>
  <si>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</si>
  <si>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</si>
  <si>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</si>
  <si>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</si>
  <si>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</si>
  <si>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</si>
  <si>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</si>
  <si>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</si>
  <si>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</si>
  <si>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</si>
  <si>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</si>
  <si>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</si>
  <si>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</si>
  <si>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</si>
  <si>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</si>
  <si>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</si>
  <si>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</si>
  <si>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</si>
  <si>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</si>
  <si>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</si>
  <si>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</si>
  <si>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</si>
  <si>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</si>
  <si>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</si>
  <si>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</si>
  <si>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</si>
  <si>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</si>
  <si>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</si>
  <si>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</si>
  <si>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</si>
  <si>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</si>
  <si>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</si>
  <si>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</si>
  <si>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</si>
  <si>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</si>
  <si>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</si>
  <si>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</si>
  <si>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</si>
  <si>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</si>
  <si>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</si>
  <si>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</si>
  <si>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</si>
  <si>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</si>
  <si>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</si>
  <si>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</si>
  <si>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</si>
  <si>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</si>
  <si>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</si>
  <si>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</si>
  <si>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</si>
  <si>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</si>
  <si>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</si>
  <si>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</si>
  <si>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</si>
  <si>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</si>
  <si>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</si>
  <si>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</si>
  <si>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</si>
  <si>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</si>
  <si>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</si>
  <si>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</si>
  <si>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</si>
  <si>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</si>
  <si>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</si>
  <si>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</si>
  <si>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</si>
  <si>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</si>
  <si>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</si>
  <si>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</si>
  <si>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</si>
  <si>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</si>
  <si>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</si>
  <si>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</si>
  <si>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</si>
  <si>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</si>
  <si>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</si>
  <si>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</si>
  <si>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</si>
  <si>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</si>
  <si>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</si>
  <si>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</si>
  <si>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</si>
  <si>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</si>
  <si>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</si>
  <si>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</si>
  <si>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</si>
  <si>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</si>
  <si>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</si>
  <si>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</si>
  <si>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</si>
  <si>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</si>
  <si>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</si>
  <si>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</si>
  <si>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</si>
  <si>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</si>
  <si>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</si>
  <si>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</si>
  <si>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</si>
  <si>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</si>
  <si>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</si>
  <si>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</si>
  <si>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</si>
  <si>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</si>
  <si>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</si>
  <si>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</si>
  <si>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</si>
  <si>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</si>
  <si>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</si>
  <si>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</si>
  <si>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</si>
  <si>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</si>
  <si>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</si>
  <si>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</si>
  <si>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</si>
  <si>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</si>
  <si>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</si>
  <si>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</si>
  <si>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</si>
  <si>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</si>
  <si>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</si>
  <si>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</si>
  <si>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</si>
  <si>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</si>
  <si>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</si>
  <si>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</si>
  <si>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</si>
  <si>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</si>
  <si>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</si>
  <si>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</si>
  <si>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</si>
  <si>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</si>
  <si>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</si>
  <si>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</si>
  <si>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</si>
  <si>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</si>
  <si>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</si>
  <si>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</si>
  <si>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</si>
  <si>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</si>
  <si>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</si>
  <si>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</si>
  <si>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</si>
  <si>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</si>
  <si>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</si>
  <si>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</si>
  <si>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</si>
  <si>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</si>
  <si>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</si>
  <si>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</si>
  <si>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</si>
  <si>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</si>
  <si>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</si>
  <si>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</si>
  <si>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</si>
  <si>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</si>
  <si>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</si>
  <si>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</si>
  <si>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</si>
  <si>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</si>
  <si>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</si>
  <si>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</si>
  <si>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</si>
  <si>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</si>
  <si>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</si>
  <si>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</si>
  <si>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</si>
  <si>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</si>
  <si>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</si>
  <si>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</si>
  <si>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</si>
  <si>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</si>
  <si>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</si>
  <si>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</si>
  <si>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</si>
  <si>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</si>
  <si>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</si>
  <si>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</si>
  <si>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</si>
  <si>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</si>
  <si>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</si>
  <si>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</si>
  <si>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</si>
  <si>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</si>
  <si>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</si>
  <si>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</si>
  <si>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</si>
  <si>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</si>
  <si>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</si>
  <si>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</si>
  <si>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</si>
  <si>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</si>
  <si>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</si>
  <si>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</si>
  <si>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</si>
  <si>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</si>
  <si>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</si>
  <si>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</si>
  <si>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</si>
  <si>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</si>
  <si>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</si>
  <si>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</si>
  <si>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</si>
  <si>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</si>
  <si>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</si>
  <si>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</si>
  <si>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</si>
  <si>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</si>
  <si>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</si>
  <si>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</si>
  <si>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</si>
  <si>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</si>
  <si>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</si>
  <si>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</si>
  <si>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</si>
  <si>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</si>
  <si>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</si>
  <si>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</si>
  <si>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</si>
  <si>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</si>
  <si>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</si>
  <si>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</si>
  <si>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</si>
  <si>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</si>
  <si>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</si>
  <si>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</si>
  <si>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</si>
  <si>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</si>
  <si>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</si>
  <si>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</si>
  <si>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</si>
  <si>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</si>
  <si>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</si>
  <si>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</si>
  <si>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</si>
  <si>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</si>
  <si>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</si>
  <si>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</si>
  <si>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</si>
  <si>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</si>
  <si>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</si>
  <si>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</si>
  <si>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</si>
  <si>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</si>
  <si>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</si>
  <si>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</si>
  <si>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</si>
  <si>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</si>
  <si>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</si>
  <si>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</si>
  <si>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</si>
  <si>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</si>
  <si>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</si>
  <si>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</si>
  <si>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</si>
  <si>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</si>
  <si>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</si>
  <si>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</si>
  <si>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</si>
  <si>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</si>
  <si>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</si>
  <si>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</si>
  <si>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</si>
  <si>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</si>
  <si>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</si>
  <si>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</si>
  <si>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</si>
  <si>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</si>
  <si>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</si>
  <si>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</si>
  <si>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</si>
  <si>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</si>
  <si>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</si>
  <si>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</si>
  <si>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</si>
  <si>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</si>
  <si>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</si>
  <si>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</si>
  <si>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</si>
  <si>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</si>
  <si>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</si>
  <si>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</si>
  <si>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</si>
  <si>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</si>
  <si>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</si>
  <si>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</si>
  <si>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</si>
  <si>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</si>
  <si>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</si>
  <si>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</si>
  <si>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</si>
  <si>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</si>
  <si>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</si>
  <si>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</si>
  <si>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</si>
  <si>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</si>
  <si>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</si>
  <si>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</si>
  <si>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</si>
  <si>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</si>
  <si>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</si>
  <si>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</si>
  <si>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</si>
  <si>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</si>
  <si>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</si>
  <si>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</si>
  <si>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</si>
  <si>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</si>
  <si>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</si>
  <si>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</si>
  <si>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</si>
  <si>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</si>
  <si>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</si>
  <si>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</si>
  <si>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</si>
  <si>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</si>
  <si>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</si>
  <si>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</si>
  <si>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</si>
  <si>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</si>
  <si>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</si>
  <si>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</si>
  <si>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</si>
  <si>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</si>
  <si>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</si>
  <si>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</si>
  <si>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</si>
  <si>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</si>
  <si>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</si>
  <si>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</si>
  <si>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</si>
  <si>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</si>
  <si>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</si>
  <si>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</si>
  <si>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</si>
  <si>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</si>
  <si>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</si>
  <si>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</si>
  <si>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</si>
  <si>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</si>
  <si>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</si>
  <si>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</si>
  <si>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</si>
  <si>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</si>
  <si>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</si>
  <si>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</si>
  <si>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</si>
  <si>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</si>
  <si>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</si>
  <si>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</si>
  <si>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</si>
  <si>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</si>
  <si>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</si>
  <si>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</si>
  <si>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</si>
  <si>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</si>
  <si>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</si>
  <si>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</si>
  <si>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</si>
  <si>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</si>
  <si>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</si>
  <si>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</si>
  <si>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</si>
  <si>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</si>
  <si>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</si>
  <si>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</si>
  <si>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</si>
  <si>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</si>
  <si>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</si>
  <si>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</si>
  <si>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</si>
  <si>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</si>
  <si>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</si>
  <si>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</si>
  <si>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</si>
  <si>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</si>
  <si>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</si>
  <si>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</si>
  <si>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</si>
  <si>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</si>
  <si>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</si>
  <si>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</si>
  <si>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</si>
  <si>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</si>
  <si>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</si>
  <si>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</si>
  <si>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</si>
  <si>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</si>
  <si>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</si>
  <si>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</si>
  <si>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</si>
  <si>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</si>
  <si>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</si>
  <si>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</si>
  <si>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</si>
  <si>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</si>
  <si>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</si>
  <si>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</si>
  <si>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</si>
  <si>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</si>
  <si>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</si>
  <si>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</si>
  <si>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</si>
  <si>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</si>
  <si>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</si>
  <si>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</si>
  <si>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</si>
  <si>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</si>
  <si>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</si>
  <si>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</si>
  <si>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</si>
  <si>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</si>
  <si>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</si>
  <si>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</si>
  <si>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</si>
  <si>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</si>
  <si>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</si>
  <si>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</si>
  <si>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</si>
  <si>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</si>
  <si>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</si>
  <si>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</si>
  <si>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</si>
  <si>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</si>
  <si>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</si>
  <si>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</si>
  <si>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</si>
  <si>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</si>
  <si>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</si>
  <si>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</si>
  <si>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</si>
  <si>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</si>
  <si>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</si>
  <si>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</si>
  <si>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</si>
  <si>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</si>
  <si>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</si>
  <si>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</si>
  <si>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</si>
  <si>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</si>
  <si>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</si>
  <si>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</si>
  <si>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</si>
  <si>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</si>
  <si>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</si>
  <si>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</si>
  <si>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</si>
  <si>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</si>
  <si>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</si>
  <si>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</si>
  <si>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</si>
  <si>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</si>
  <si>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</si>
  <si>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</si>
  <si>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</si>
  <si>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</si>
  <si>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</si>
  <si>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</si>
  <si>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</si>
  <si>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</si>
  <si>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</si>
  <si>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</si>
  <si>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</si>
  <si>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</si>
  <si>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</si>
  <si>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</si>
  <si>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</si>
  <si>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</si>
  <si>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</si>
  <si>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</si>
  <si>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</si>
  <si>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</si>
  <si>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</si>
  <si>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</si>
  <si>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</si>
  <si>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</si>
  <si>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</si>
  <si>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</si>
  <si>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</si>
  <si>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</si>
  <si>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</si>
  <si>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</si>
  <si>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</si>
  <si>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</si>
  <si>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</si>
  <si>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</si>
  <si>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</si>
  <si>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</si>
  <si>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</si>
  <si>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</si>
  <si>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</si>
  <si>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</si>
  <si>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</si>
  <si>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</si>
  <si>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</si>
  <si>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</si>
  <si>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</si>
  <si>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</si>
  <si>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</si>
  <si>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</si>
  <si>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</si>
  <si>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</si>
  <si>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</si>
  <si>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</si>
  <si>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</si>
  <si>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</si>
  <si>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</si>
  <si>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</si>
  <si>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</si>
  <si>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</si>
  <si>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</si>
  <si>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</si>
  <si>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</si>
  <si>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</si>
  <si>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</si>
  <si>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</si>
  <si>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</si>
  <si>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</si>
  <si>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</si>
  <si>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</si>
  <si>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</si>
  <si>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</si>
  <si>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</si>
  <si>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</si>
  <si>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</si>
  <si>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</si>
  <si>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</si>
  <si>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</si>
  <si>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</si>
  <si>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</si>
  <si>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</si>
  <si>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</si>
  <si>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</si>
  <si>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</si>
  <si>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</si>
  <si>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</si>
  <si>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</si>
  <si>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</si>
  <si>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</si>
  <si>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</si>
  <si>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</si>
  <si>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</si>
  <si>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</si>
  <si>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</si>
  <si>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</si>
  <si>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</si>
  <si>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</si>
  <si>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</si>
  <si>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</si>
  <si>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</si>
  <si>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</si>
  <si>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</si>
  <si>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</si>
  <si>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</si>
  <si>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</si>
  <si>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</si>
  <si>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</si>
  <si>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</si>
  <si>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</si>
  <si>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</si>
  <si>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</si>
  <si>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</si>
  <si>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</si>
  <si>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</si>
  <si>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</si>
  <si>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</si>
  <si>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</si>
  <si>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</si>
  <si>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</si>
  <si>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</si>
  <si>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</si>
  <si>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</si>
  <si>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</si>
  <si>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</si>
  <si>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</si>
  <si>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</si>
  <si>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</si>
  <si>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</si>
  <si>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</si>
  <si>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</si>
  <si>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</si>
  <si>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</si>
  <si>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</si>
  <si>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</si>
  <si>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</si>
  <si>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</si>
  <si>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</si>
  <si>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</si>
  <si>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</si>
  <si>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</si>
  <si>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</si>
  <si>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</si>
  <si>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</si>
  <si>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</si>
  <si>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</si>
  <si>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</si>
  <si>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</si>
  <si>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</si>
  <si>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</si>
  <si>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</si>
  <si>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</si>
  <si>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</si>
  <si>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</si>
  <si>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</si>
  <si>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</si>
  <si>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</si>
  <si>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</si>
  <si>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</si>
  <si>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</si>
  <si>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</si>
  <si>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</si>
  <si>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</si>
  <si>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</si>
  <si>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</si>
  <si>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</si>
  <si>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</si>
  <si>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</si>
  <si>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</si>
  <si>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</si>
  <si>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</si>
  <si>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</si>
  <si>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</si>
  <si>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</si>
  <si>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</si>
  <si>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</si>
  <si>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</si>
  <si>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</si>
  <si>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</si>
  <si>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</si>
  <si>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</si>
  <si>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</si>
  <si>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</si>
  <si>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</si>
  <si>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</si>
  <si>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</si>
  <si>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</si>
  <si>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</si>
  <si>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</si>
  <si>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</si>
  <si>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</si>
  <si>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</si>
  <si>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</si>
  <si>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</si>
  <si>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</si>
  <si>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</si>
  <si>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</si>
  <si>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</si>
  <si>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</si>
  <si>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</si>
  <si>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</si>
  <si>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</si>
  <si>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</si>
  <si>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</si>
  <si>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</si>
  <si>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</si>
  <si>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</si>
  <si>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</si>
  <si>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</si>
  <si>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</si>
  <si>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</si>
  <si>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</si>
  <si>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</si>
  <si>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</si>
  <si>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</si>
  <si>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</si>
  <si>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</si>
  <si>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</si>
  <si>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</si>
  <si>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</si>
  <si>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</si>
  <si>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</si>
  <si>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</si>
  <si>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</si>
  <si>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</si>
  <si>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</si>
  <si>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</si>
  <si>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</si>
  <si>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</si>
  <si>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</si>
  <si>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</si>
  <si>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</si>
  <si>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</si>
  <si>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</si>
  <si>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</si>
  <si>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</si>
  <si>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</si>
  <si>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</si>
  <si>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</si>
  <si>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</si>
  <si>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</si>
  <si>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</si>
  <si>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</si>
  <si>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</si>
  <si>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</si>
  <si>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</si>
  <si>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</si>
  <si>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</si>
  <si>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</si>
  <si>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</si>
  <si>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</si>
  <si>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</si>
  <si>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</si>
  <si>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</si>
  <si>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</si>
  <si>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</si>
  <si>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</si>
  <si>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</si>
  <si>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</si>
  <si>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</si>
  <si>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</si>
  <si>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</si>
  <si>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</si>
  <si>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</si>
  <si>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</si>
  <si>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</si>
  <si>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</si>
  <si>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</si>
  <si>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</si>
  <si>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</si>
  <si>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</si>
  <si>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</si>
  <si>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</si>
  <si>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</si>
  <si>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</si>
  <si>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</si>
  <si>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</si>
  <si>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</si>
  <si>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</si>
  <si>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</si>
  <si>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</si>
  <si>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</si>
  <si>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</si>
  <si>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</si>
  <si>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</si>
  <si>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</si>
  <si>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</si>
  <si>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</si>
  <si>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</si>
  <si>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</si>
  <si>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</si>
  <si>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</si>
  <si>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</si>
  <si>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</si>
  <si>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</si>
  <si>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</si>
  <si>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</si>
  <si>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</si>
  <si>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</si>
  <si>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</si>
  <si>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</si>
  <si>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</si>
  <si>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</si>
  <si>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</si>
  <si>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</si>
  <si>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</si>
  <si>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</si>
  <si>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</si>
  <si>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</si>
  <si>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</si>
  <si>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</si>
  <si>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</si>
  <si>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</si>
  <si>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</si>
  <si>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</si>
  <si>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</si>
  <si>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</si>
  <si>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</si>
  <si>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</si>
  <si>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</si>
  <si>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</si>
  <si>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</si>
  <si>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</si>
  <si>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</si>
  <si>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</si>
  <si>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</si>
  <si>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</si>
  <si>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</si>
  <si>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</si>
  <si>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</si>
  <si>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</si>
  <si>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</si>
  <si>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</si>
  <si>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</si>
  <si>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</si>
  <si>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</si>
  <si>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</si>
  <si>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</si>
  <si>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</si>
  <si>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</si>
  <si>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</si>
  <si>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</si>
  <si>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</si>
  <si>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</si>
  <si>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</si>
  <si>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</si>
  <si>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</si>
  <si>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</si>
  <si>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</si>
  <si>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</si>
  <si>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</si>
  <si>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</si>
  <si>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</si>
  <si>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</si>
  <si>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</si>
  <si>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</si>
  <si>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</si>
  <si>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</si>
  <si>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</si>
  <si>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</si>
  <si>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</si>
  <si>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</si>
  <si>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</si>
  <si>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</si>
  <si>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</si>
  <si>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</si>
  <si>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</si>
  <si>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</si>
  <si>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</si>
  <si>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</si>
  <si>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</si>
  <si>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</si>
  <si>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</si>
  <si>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</si>
  <si>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</si>
  <si>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</si>
  <si>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</si>
  <si>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</si>
  <si>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</si>
  <si>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</si>
  <si>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</si>
  <si>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</si>
  <si>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</si>
  <si>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</si>
  <si>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</si>
  <si>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</si>
  <si>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</si>
  <si>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</si>
  <si>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</si>
  <si>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</si>
  <si>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</si>
  <si>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</si>
  <si>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</si>
  <si>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</si>
  <si>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</si>
  <si>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</si>
  <si>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</si>
  <si>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</si>
  <si>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</si>
  <si>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</si>
  <si>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</si>
  <si>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</si>
  <si>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</si>
  <si>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</si>
  <si>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</si>
  <si>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</si>
  <si>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</si>
  <si>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</si>
  <si>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</si>
  <si>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</si>
  <si>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</si>
  <si>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</si>
  <si>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</si>
  <si>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</si>
  <si>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</si>
  <si>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</si>
  <si>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</si>
  <si>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</si>
  <si>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</si>
  <si>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</si>
  <si>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</si>
  <si>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</si>
  <si>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</si>
  <si>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</si>
  <si>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</si>
  <si>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</si>
  <si>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</si>
  <si>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</si>
  <si>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</si>
  <si>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</si>
  <si>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</si>
  <si>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</si>
  <si>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</si>
  <si>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</si>
  <si>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</si>
  <si>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</si>
  <si>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</si>
  <si>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</si>
  <si>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</si>
  <si>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</si>
  <si>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</si>
  <si>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</si>
  <si>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</si>
  <si>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</si>
  <si>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</si>
  <si>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</si>
  <si>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</si>
  <si>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</si>
  <si>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</si>
  <si>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</si>
  <si>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</si>
  <si>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</si>
  <si>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</si>
  <si>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</si>
  <si>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</si>
  <si>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</si>
  <si>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</si>
  <si>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</si>
  <si>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</si>
  <si>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</si>
  <si>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</si>
  <si>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</si>
  <si>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</si>
  <si>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</si>
  <si>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</si>
  <si>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</si>
  <si>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</si>
  <si>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</si>
  <si>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</si>
  <si>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</si>
  <si>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</si>
  <si>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</si>
  <si>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</si>
  <si>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</si>
  <si>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</si>
  <si>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</si>
  <si>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</si>
  <si>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</si>
  <si>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</si>
  <si>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</si>
  <si>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</si>
  <si>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</si>
  <si>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</si>
  <si>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</si>
  <si>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</si>
  <si>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</si>
  <si>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</si>
  <si>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</si>
  <si>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</si>
  <si>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</si>
  <si>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</si>
  <si>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</si>
  <si>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</si>
  <si>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</si>
  <si>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</si>
  <si>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</si>
  <si>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</si>
  <si>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</si>
  <si>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</si>
  <si>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</si>
  <si>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</si>
  <si>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</si>
  <si>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</si>
  <si>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</si>
  <si>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</si>
  <si>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</si>
  <si>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</si>
  <si>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</si>
  <si>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</si>
  <si>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</si>
  <si>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</si>
  <si>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</si>
  <si>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</si>
  <si>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</si>
  <si>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</si>
  <si>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</si>
  <si>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</si>
  <si>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</si>
  <si>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</si>
  <si>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</si>
  <si>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</si>
  <si>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</si>
  <si>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</si>
  <si>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</si>
  <si>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</si>
  <si>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</si>
  <si>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</si>
  <si>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</si>
  <si>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</si>
  <si>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</si>
  <si>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</si>
  <si>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</si>
  <si>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</si>
  <si>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</si>
  <si>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</si>
  <si>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</si>
  <si>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</si>
  <si>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</si>
  <si>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</si>
  <si>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</si>
  <si>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</si>
  <si>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</si>
  <si>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</si>
  <si>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</si>
  <si>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</si>
  <si>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</si>
  <si>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</si>
  <si>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</si>
  <si>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</si>
  <si>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</si>
  <si>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</si>
  <si>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</si>
  <si>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</si>
  <si>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</si>
  <si>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</si>
  <si>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</si>
  <si>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</si>
  <si>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</si>
  <si>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</si>
  <si>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</si>
  <si>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</si>
  <si>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</si>
  <si>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</si>
  <si>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</si>
  <si>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</si>
  <si>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</si>
  <si>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</si>
  <si>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</si>
  <si>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</si>
  <si>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</si>
  <si>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</si>
  <si>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</si>
  <si>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</si>
  <si>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</si>
  <si>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</si>
  <si>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</si>
  <si>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</si>
  <si>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</si>
  <si>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</si>
  <si>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</si>
  <si>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</si>
  <si>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</si>
  <si>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</si>
  <si>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</si>
  <si>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</si>
  <si>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</si>
  <si>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</si>
  <si>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</si>
  <si>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</si>
  <si>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</si>
  <si>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</si>
  <si>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</si>
  <si>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</si>
  <si>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</si>
  <si>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</si>
  <si>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</si>
  <si>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</si>
  <si>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</si>
  <si>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</si>
  <si>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</si>
  <si>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</si>
  <si>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</si>
  <si>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</si>
  <si>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</si>
  <si>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</si>
  <si>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</si>
  <si>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</si>
  <si>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</si>
  <si>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</si>
  <si>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</si>
  <si>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</si>
  <si>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</si>
  <si>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</si>
  <si>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</si>
  <si>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</si>
  <si>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</si>
  <si>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</si>
  <si>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</si>
  <si>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</si>
  <si>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</si>
  <si>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</si>
  <si>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</si>
  <si>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</si>
  <si>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</si>
  <si>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</si>
  <si>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</si>
  <si>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</si>
  <si>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</si>
  <si>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</si>
  <si>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</si>
  <si>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</si>
  <si>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</si>
  <si>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</si>
  <si>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</si>
  <si>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</si>
  <si>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</si>
  <si>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</si>
  <si>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</si>
  <si>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</si>
  <si>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</si>
  <si>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</si>
  <si>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</si>
  <si>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</si>
  <si>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</si>
  <si>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</si>
  <si>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</si>
  <si>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</si>
  <si>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</si>
  <si>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</si>
  <si>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</si>
  <si>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</si>
  <si>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</si>
  <si>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</si>
  <si>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</si>
  <si>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</si>
  <si>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</si>
  <si>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</si>
  <si>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</si>
  <si>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</si>
  <si>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</si>
  <si>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</si>
  <si>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</si>
  <si>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</si>
  <si>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</si>
  <si>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</si>
  <si>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</si>
  <si>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</si>
  <si>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</si>
  <si>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</si>
  <si>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</si>
  <si>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</si>
  <si>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</si>
  <si>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</si>
  <si>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</si>
  <si>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</si>
  <si>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</si>
  <si>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</si>
  <si>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</si>
  <si>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</si>
  <si>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</si>
  <si>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</si>
  <si>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</si>
  <si>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</si>
  <si>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</si>
  <si>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</si>
  <si>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</si>
  <si>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</si>
  <si>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</si>
  <si>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</si>
  <si>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</si>
  <si>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</si>
  <si>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</si>
  <si>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</si>
  <si>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</si>
  <si>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</si>
  <si>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</si>
  <si>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</si>
  <si>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</si>
  <si>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</si>
  <si>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</si>
  <si>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</si>
  <si>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</si>
  <si>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</si>
  <si>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</si>
  <si>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</si>
  <si>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</si>
  <si>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</si>
  <si>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</si>
  <si>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</si>
  <si>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</si>
  <si>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</si>
  <si>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</si>
  <si>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</si>
  <si>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</si>
  <si>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</si>
  <si>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</si>
  <si>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</si>
  <si>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</si>
  <si>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</si>
  <si>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</si>
  <si>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</si>
  <si>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</si>
  <si>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</si>
  <si>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</si>
  <si>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</si>
  <si>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</si>
  <si>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</si>
  <si>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</si>
  <si>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</si>
  <si>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</si>
  <si>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</si>
  <si>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</si>
  <si>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</si>
  <si>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</si>
  <si>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</si>
  <si>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</si>
  <si>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</si>
  <si>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</si>
  <si>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</si>
  <si>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</si>
  <si>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</si>
  <si>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</si>
  <si>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</si>
  <si>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</si>
  <si>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</si>
  <si>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</si>
  <si>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</si>
  <si>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</si>
  <si>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</si>
  <si>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</si>
  <si>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</si>
  <si>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</si>
  <si>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</si>
  <si>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</si>
  <si>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</si>
  <si>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</si>
  <si>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</si>
  <si>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</si>
  <si>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</si>
  <si>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</si>
  <si>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</si>
  <si>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</si>
  <si>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</si>
  <si>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</si>
  <si>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</si>
  <si>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</si>
  <si>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</si>
  <si>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</si>
  <si>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</si>
  <si>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</si>
  <si>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</si>
  <si>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</si>
  <si>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</si>
  <si>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</si>
  <si>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</si>
  <si>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</si>
  <si>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</si>
  <si>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</si>
  <si>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</si>
  <si>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</si>
  <si>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</si>
  <si>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</si>
  <si>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</si>
  <si>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</si>
  <si>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</si>
  <si>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</si>
  <si>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</si>
  <si>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</si>
  <si>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</si>
  <si>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</si>
  <si>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</si>
  <si>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</si>
  <si>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</si>
  <si>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</si>
  <si>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</si>
  <si>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</si>
  <si>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</si>
  <si>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</si>
  <si>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</si>
  <si>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</si>
  <si>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</si>
  <si>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</si>
  <si>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</si>
  <si>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</si>
  <si>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</si>
  <si>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</si>
  <si>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</si>
  <si>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</si>
  <si>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</si>
  <si>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</si>
  <si>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</si>
  <si>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</si>
  <si>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</si>
  <si>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</si>
  <si>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</si>
  <si>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</si>
  <si>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</si>
  <si>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</si>
  <si>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</si>
  <si>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</si>
  <si>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</si>
  <si>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</si>
  <si>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</si>
  <si>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</si>
  <si>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</si>
  <si>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</si>
  <si>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</si>
  <si>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</si>
  <si>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</si>
  <si>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</si>
  <si>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</si>
  <si>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</si>
  <si>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</si>
  <si>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</si>
  <si>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</si>
  <si>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</si>
  <si>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</si>
  <si>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</si>
  <si>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</si>
  <si>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</si>
  <si>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</si>
  <si>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</si>
  <si>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</si>
  <si>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</si>
  <si>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</si>
  <si>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</si>
  <si>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</si>
  <si>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</si>
  <si>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</si>
  <si>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</si>
  <si>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</si>
  <si>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</si>
  <si>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</si>
  <si>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</si>
  <si>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</si>
  <si>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</si>
  <si>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</si>
  <si>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</si>
  <si>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</si>
  <si>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</si>
  <si>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</si>
  <si>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</si>
  <si>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</si>
  <si>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</si>
  <si>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</si>
  <si>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</si>
  <si>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</si>
  <si>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</si>
  <si>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</si>
  <si>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</si>
  <si>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</si>
  <si>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</si>
  <si>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</si>
  <si>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</si>
  <si>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</si>
  <si>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</si>
  <si>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</si>
  <si>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</si>
  <si>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</si>
  <si>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</si>
  <si>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</si>
  <si>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</si>
  <si>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</si>
  <si>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</si>
  <si>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</si>
  <si>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</si>
  <si>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</si>
  <si>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</si>
  <si>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</si>
  <si>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</si>
  <si>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</si>
  <si>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</si>
  <si>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</si>
  <si>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</si>
  <si>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</si>
  <si>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</si>
  <si>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</si>
  <si>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</si>
  <si>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</si>
  <si>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</si>
  <si>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</si>
  <si>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</si>
  <si>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</si>
  <si>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</si>
  <si>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</si>
  <si>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</si>
  <si>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</si>
  <si>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</si>
  <si>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</si>
  <si>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</si>
  <si>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</si>
  <si>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</si>
  <si>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</si>
  <si>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</si>
  <si>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</si>
  <si>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</si>
  <si>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</si>
  <si>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</si>
  <si>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</si>
  <si>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</si>
  <si>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</si>
  <si>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</si>
  <si>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</si>
  <si>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</si>
  <si>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</si>
  <si>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</si>
  <si>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</si>
  <si>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</si>
  <si>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</si>
  <si>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</si>
  <si>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</si>
  <si>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</si>
  <si>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</si>
  <si>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</si>
  <si>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</si>
  <si>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</si>
  <si>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</si>
  <si>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</si>
  <si>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</si>
  <si>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</si>
  <si>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</si>
  <si>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</si>
  <si>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</si>
  <si>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</si>
  <si>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</si>
  <si>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</si>
  <si>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</si>
  <si>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</si>
  <si>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</si>
  <si>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</si>
  <si>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</si>
  <si>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</si>
  <si>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</si>
  <si>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</si>
  <si>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</si>
  <si>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</si>
  <si>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</si>
  <si>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</si>
  <si>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</si>
  <si>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</si>
  <si>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</si>
  <si>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</si>
  <si>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</si>
  <si>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</si>
  <si>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</si>
  <si>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</si>
  <si>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</si>
  <si>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</si>
  <si>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</si>
  <si>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</si>
  <si>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</si>
  <si>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</si>
  <si>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</si>
  <si>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</si>
  <si>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</si>
  <si>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</si>
  <si>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</si>
  <si>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</si>
  <si>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</si>
  <si>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</si>
  <si>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</si>
  <si>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</si>
  <si>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</si>
  <si>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</si>
  <si>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</si>
  <si>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</si>
  <si>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</si>
  <si>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</si>
  <si>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</si>
  <si>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</si>
  <si>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</si>
  <si>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</si>
  <si>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</si>
  <si>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</si>
  <si>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</si>
  <si>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</si>
  <si>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</si>
  <si>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</si>
  <si>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</si>
  <si>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</si>
  <si>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</si>
  <si>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</si>
  <si>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</si>
  <si>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</si>
  <si>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</si>
  <si>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</si>
  <si>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</si>
  <si>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</si>
  <si>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</si>
  <si>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</si>
  <si>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</si>
  <si>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</si>
  <si>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</si>
  <si>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</si>
  <si>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</si>
  <si>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</si>
  <si>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</si>
  <si>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</si>
  <si>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</si>
  <si>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</si>
  <si>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</si>
  <si>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</si>
  <si>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</si>
  <si>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</si>
  <si>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</si>
  <si>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</si>
  <si>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</si>
  <si>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</si>
  <si>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</si>
  <si>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</si>
  <si>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</si>
  <si>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</si>
  <si>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</si>
  <si>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</si>
  <si>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</si>
  <si>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</si>
  <si>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</si>
  <si>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</si>
  <si>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</si>
  <si>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</si>
  <si>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</si>
  <si>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</si>
  <si>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</si>
  <si>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</si>
  <si>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</si>
  <si>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</si>
  <si>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</si>
  <si>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</si>
  <si>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</si>
  <si>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</si>
  <si>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</si>
  <si>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</si>
  <si>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</si>
  <si>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</si>
  <si>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</si>
  <si>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</si>
  <si>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</si>
  <si>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</si>
  <si>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</si>
  <si>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</si>
  <si>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</si>
  <si>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</si>
  <si>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</si>
  <si>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</si>
  <si>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</si>
  <si>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</si>
  <si>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</si>
  <si>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</si>
  <si>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</si>
  <si>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</si>
  <si>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</si>
  <si>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</si>
  <si>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</si>
  <si>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</si>
  <si>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</si>
  <si>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</si>
  <si>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</si>
  <si>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</si>
  <si>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</si>
  <si>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</si>
  <si>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</si>
  <si>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</si>
  <si>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</si>
  <si>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</si>
  <si>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</si>
  <si>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</si>
  <si>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</si>
  <si>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</si>
  <si>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</si>
  <si>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</si>
  <si>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</si>
  <si>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</si>
  <si>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</si>
  <si>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</si>
  <si>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</si>
  <si>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</si>
  <si>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</si>
  <si>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</si>
  <si>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</si>
  <si>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</si>
  <si>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</si>
  <si>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</si>
  <si>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</si>
  <si>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</si>
  <si>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</si>
  <si>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</si>
  <si>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</si>
  <si>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</si>
  <si>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</si>
  <si>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</si>
  <si>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</si>
  <si>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</si>
  <si>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</si>
  <si>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</si>
  <si>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</si>
  <si>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</si>
  <si>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</si>
  <si>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</si>
  <si>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</si>
  <si>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</si>
  <si>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</si>
  <si>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</si>
  <si>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</si>
  <si>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</si>
  <si>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</si>
  <si>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</si>
  <si>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</si>
  <si>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</si>
  <si>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</si>
  <si>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</si>
  <si>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</si>
  <si>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</si>
  <si>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</si>
  <si>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</si>
  <si>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</si>
  <si>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</si>
  <si>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</si>
  <si>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</si>
  <si>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</si>
  <si>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</si>
  <si>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</si>
  <si>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</si>
  <si>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</si>
  <si>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</si>
  <si>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</si>
  <si>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</si>
  <si>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</si>
  <si>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</si>
  <si>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</si>
  <si>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</si>
  <si>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</si>
  <si>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</si>
  <si>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</si>
  <si>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</si>
  <si>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</si>
  <si>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</si>
  <si>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</si>
  <si>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</si>
  <si>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</si>
  <si>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</si>
  <si>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</si>
  <si>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</si>
  <si>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</si>
  <si>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</si>
  <si>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</si>
  <si>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</si>
  <si>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</si>
  <si>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</si>
  <si>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</si>
  <si>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</si>
  <si>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</si>
  <si>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</si>
  <si>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</si>
  <si>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</si>
  <si>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</si>
  <si>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</si>
  <si>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</si>
  <si>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</si>
  <si>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</si>
  <si>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</si>
  <si>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</si>
  <si>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</si>
  <si>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</si>
  <si>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</si>
  <si>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</si>
  <si>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</si>
  <si>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</si>
  <si>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</si>
  <si>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</si>
  <si>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</si>
  <si>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</si>
  <si>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</si>
  <si>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</si>
  <si>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</si>
  <si>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</si>
  <si>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</si>
  <si>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</si>
  <si>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</si>
  <si>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</si>
  <si>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</si>
  <si>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</si>
  <si>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</si>
  <si>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</si>
  <si>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</si>
  <si>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</si>
  <si>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</si>
  <si>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</si>
  <si>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</si>
  <si>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</si>
  <si>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</si>
  <si>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</si>
  <si>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</si>
  <si>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</si>
  <si>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</si>
  <si>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</si>
  <si>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</si>
  <si>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</si>
  <si>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</si>
  <si>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</si>
  <si>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</si>
  <si>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</si>
  <si>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</si>
  <si>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</si>
  <si>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</si>
  <si>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</si>
  <si>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</si>
  <si>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</si>
  <si>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</si>
  <si>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</si>
  <si>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</si>
  <si>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</si>
  <si>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</si>
  <si>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</si>
  <si>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</si>
  <si>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</si>
  <si>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</si>
  <si>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</si>
  <si>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</si>
  <si>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</si>
  <si>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</si>
  <si>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</si>
  <si>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</si>
  <si>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</si>
  <si>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</si>
  <si>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</si>
  <si>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</si>
  <si>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</si>
  <si>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</si>
  <si>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</si>
  <si>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</si>
  <si>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</si>
  <si>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</si>
  <si>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</si>
  <si>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</si>
  <si>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</si>
  <si>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</si>
  <si>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</si>
  <si>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</si>
  <si>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</si>
  <si>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</si>
  <si>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</si>
  <si>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</si>
  <si>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</si>
  <si>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</si>
  <si>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</si>
  <si>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</si>
  <si>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</si>
  <si>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</si>
  <si>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</si>
  <si>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</si>
  <si>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</si>
  <si>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</si>
  <si>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</si>
  <si>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</si>
  <si>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</si>
  <si>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</si>
  <si>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</si>
  <si>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</si>
  <si>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</si>
  <si>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</si>
  <si>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</si>
  <si>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</si>
  <si>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</si>
  <si>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</si>
  <si>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</si>
  <si>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</si>
  <si>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</si>
  <si>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</si>
  <si>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</si>
  <si>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</si>
  <si>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</si>
  <si>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</si>
  <si>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</si>
  <si>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</si>
  <si>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</si>
  <si>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</si>
  <si>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</si>
  <si>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</si>
  <si>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</si>
  <si>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</si>
  <si>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</si>
  <si>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</si>
  <si>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</si>
  <si>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</si>
  <si>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</si>
  <si>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</si>
  <si>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</si>
  <si>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</si>
  <si>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</si>
  <si>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</si>
  <si>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</si>
  <si>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</si>
  <si>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</si>
  <si>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</si>
  <si>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</si>
  <si>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</si>
  <si>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</si>
  <si>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</si>
  <si>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</si>
  <si>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</si>
  <si>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</si>
  <si>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</si>
  <si>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</si>
  <si>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</si>
  <si>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</si>
  <si>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</si>
  <si>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</si>
  <si>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</si>
  <si>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</si>
  <si>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</si>
  <si>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</si>
  <si>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</si>
  <si>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</si>
  <si>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</si>
  <si>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</si>
  <si>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</si>
  <si>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</si>
  <si>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</si>
  <si>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</si>
  <si>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</si>
  <si>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</si>
  <si>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</si>
  <si>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</si>
  <si>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</si>
  <si>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</si>
  <si>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</si>
  <si>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</si>
  <si>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</si>
  <si>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</si>
  <si>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</si>
  <si>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</si>
  <si>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</si>
  <si>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</si>
  <si>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</si>
  <si>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</si>
  <si>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</si>
  <si>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</si>
  <si>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</si>
  <si>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</si>
  <si>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</si>
  <si>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</si>
  <si>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</si>
  <si>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</si>
  <si>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</si>
  <si>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</si>
  <si>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</si>
  <si>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</si>
  <si>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</si>
  <si>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</si>
  <si>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</si>
  <si>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</si>
  <si>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</si>
  <si>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</si>
  <si>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</si>
  <si>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</si>
  <si>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</si>
  <si>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</si>
  <si>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</si>
  <si>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</si>
  <si>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</si>
  <si>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</si>
  <si>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</si>
  <si>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</si>
  <si>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</si>
  <si>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</si>
  <si>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</si>
  <si>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</si>
  <si>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</si>
  <si>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</si>
  <si>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</si>
  <si>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</si>
  <si>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</si>
  <si>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</si>
  <si>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</si>
  <si>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</si>
  <si>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</si>
  <si>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</si>
  <si>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</si>
  <si>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</si>
  <si>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</si>
  <si>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</si>
  <si>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</si>
  <si>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</si>
  <si>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</si>
  <si>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</si>
  <si>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</si>
  <si>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</si>
  <si>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</si>
  <si>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</si>
  <si>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</si>
  <si>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</si>
  <si>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</si>
  <si>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</si>
  <si>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</si>
  <si>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</si>
  <si>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</si>
  <si>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</si>
  <si>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</si>
  <si>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</si>
  <si>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</si>
  <si>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</si>
  <si>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</si>
  <si>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</si>
  <si>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</si>
  <si>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</si>
  <si>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</si>
  <si>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</si>
  <si>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</si>
  <si>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</si>
  <si>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</si>
  <si>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</si>
  <si>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</si>
  <si>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</si>
  <si>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</si>
  <si>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</si>
  <si>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</si>
  <si>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</si>
  <si>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</si>
  <si>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</si>
  <si>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</si>
  <si>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</si>
  <si>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</si>
  <si>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</si>
  <si>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</si>
  <si>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</si>
  <si>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</si>
  <si>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</si>
  <si>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</si>
  <si>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</si>
  <si>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</si>
  <si>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</si>
  <si>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</si>
  <si>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</si>
  <si>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</si>
  <si>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</si>
  <si>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</si>
  <si>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</si>
  <si>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</si>
  <si>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</si>
  <si>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</si>
  <si>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</si>
  <si>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</si>
  <si>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</si>
  <si>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</si>
  <si>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</si>
  <si>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</si>
  <si>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</si>
  <si>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</si>
  <si>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</si>
  <si>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</si>
  <si>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</si>
  <si>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</si>
  <si>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</si>
  <si>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</si>
  <si>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</si>
  <si>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</si>
  <si>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</si>
  <si>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</si>
  <si>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</si>
  <si>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</si>
  <si>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</si>
  <si>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</si>
  <si>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</si>
  <si>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</si>
  <si>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</si>
  <si>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</si>
  <si>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</si>
  <si>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</si>
  <si>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</si>
  <si>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</si>
  <si>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</si>
  <si>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</si>
  <si>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</si>
  <si>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</si>
  <si>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</si>
  <si>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</si>
  <si>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</si>
  <si>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</si>
  <si>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</si>
  <si>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</si>
  <si>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</si>
  <si>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</si>
  <si>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</si>
  <si>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</si>
  <si>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</si>
  <si>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</si>
  <si>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</si>
  <si>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</si>
  <si>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</si>
  <si>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</si>
  <si>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</si>
  <si>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</si>
  <si>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</si>
  <si>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</si>
  <si>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</si>
  <si>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</si>
  <si>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</si>
  <si>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</si>
  <si>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</si>
  <si>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</si>
  <si>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</si>
  <si>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</si>
  <si>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</si>
  <si>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</si>
  <si>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</si>
  <si>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</si>
  <si>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</si>
  <si>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</si>
  <si>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</si>
  <si>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</si>
  <si>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</si>
  <si>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</si>
  <si>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</si>
  <si>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</si>
  <si>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</si>
  <si>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</si>
  <si>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</si>
  <si>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</si>
  <si>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</si>
  <si>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</si>
  <si>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</si>
  <si>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</si>
  <si>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</si>
  <si>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</si>
  <si>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</si>
  <si>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</si>
  <si>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</si>
  <si>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</si>
  <si>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</si>
  <si>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</si>
  <si>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</si>
  <si>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</si>
  <si>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</si>
  <si>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</si>
  <si>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</si>
  <si>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</si>
  <si>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</si>
  <si>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</si>
  <si>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</si>
  <si>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</si>
  <si>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</si>
  <si>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</si>
  <si>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</si>
  <si>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</si>
  <si>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</si>
  <si>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</si>
  <si>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</si>
  <si>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</si>
  <si>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</si>
  <si>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</si>
  <si>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</si>
  <si>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</si>
  <si>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</si>
  <si>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</si>
  <si>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</si>
  <si>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</si>
  <si>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</si>
  <si>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</si>
  <si>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</si>
  <si>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</si>
  <si>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</si>
  <si>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</si>
  <si>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</si>
  <si>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</si>
  <si>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</si>
  <si>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</si>
  <si>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</si>
  <si>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</si>
  <si>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</si>
  <si>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</si>
  <si>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</si>
  <si>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</si>
  <si>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</si>
  <si>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</si>
  <si>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</si>
  <si>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</si>
  <si>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</si>
  <si>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</si>
  <si>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</si>
  <si>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</si>
  <si>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</si>
  <si>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</si>
  <si>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</si>
  <si>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</si>
  <si>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</si>
  <si>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</si>
  <si>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</si>
  <si>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</si>
  <si>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</si>
  <si>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</si>
  <si>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</si>
  <si>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</si>
  <si>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</si>
  <si>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</si>
  <si>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</si>
  <si>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</si>
  <si>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</si>
  <si>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</si>
  <si>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</si>
  <si>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</si>
  <si>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</si>
  <si>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</si>
  <si>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</si>
  <si>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</si>
  <si>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</si>
  <si>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</si>
  <si>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</si>
  <si>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</si>
  <si>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</si>
  <si>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</si>
  <si>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</si>
  <si>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</si>
  <si>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</si>
  <si>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</si>
  <si>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</si>
  <si>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</si>
  <si>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</si>
  <si>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</si>
  <si>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</si>
  <si>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</si>
  <si>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</si>
  <si>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</si>
  <si>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</si>
  <si>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</si>
  <si>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</si>
  <si>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</si>
  <si>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</si>
  <si>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</si>
  <si>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</si>
  <si>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</si>
  <si>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</si>
  <si>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</si>
  <si>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</si>
  <si>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</si>
  <si>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</si>
  <si>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</si>
  <si>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</si>
  <si>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</si>
  <si>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</si>
  <si>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</si>
  <si>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</si>
  <si>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</si>
  <si>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</si>
  <si>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</si>
  <si>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</si>
  <si>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</si>
  <si>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</si>
  <si>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</si>
  <si>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</si>
  <si>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</si>
  <si>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</si>
  <si>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</si>
  <si>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</si>
  <si>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</si>
  <si>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</si>
  <si>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</si>
  <si>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</si>
  <si>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</si>
  <si>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</si>
  <si>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</si>
  <si>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</si>
  <si>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</si>
  <si>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</si>
  <si>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</si>
  <si>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</si>
  <si>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</si>
  <si>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</si>
  <si>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</si>
  <si>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</si>
  <si>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</si>
  <si>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</si>
  <si>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</si>
  <si>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</si>
  <si>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</si>
  <si>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</si>
  <si>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</si>
  <si>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</si>
  <si>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</si>
  <si>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</si>
  <si>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</si>
  <si>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</si>
  <si>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</si>
  <si>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</si>
  <si>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</si>
  <si>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</si>
  <si>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</si>
  <si>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</si>
  <si>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</si>
  <si>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</si>
  <si>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</si>
  <si>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</si>
  <si>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</si>
  <si>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</si>
  <si>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</si>
  <si>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</si>
  <si>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</si>
  <si>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</si>
  <si>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</si>
  <si>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</si>
  <si>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</si>
  <si>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</si>
  <si>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</si>
  <si>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</si>
  <si>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</si>
  <si>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</si>
  <si>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</si>
  <si>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</si>
  <si>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</si>
  <si>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</si>
  <si>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</si>
  <si>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</si>
  <si>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</si>
  <si>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</si>
  <si>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</si>
  <si>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</si>
  <si>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</si>
  <si>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</si>
  <si>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</si>
  <si>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</si>
  <si>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</si>
  <si>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</si>
  <si>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</si>
  <si>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</si>
  <si>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</si>
  <si>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</si>
  <si>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</si>
  <si>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</si>
  <si>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</si>
  <si>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</si>
  <si>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</si>
  <si>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</si>
  <si>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</si>
  <si>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</si>
  <si>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</si>
  <si>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</si>
  <si>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</si>
  <si>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</si>
  <si>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</si>
  <si>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</si>
  <si>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</si>
  <si>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</si>
  <si>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</si>
  <si>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</si>
  <si>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</si>
  <si>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</si>
  <si>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</si>
  <si>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</si>
  <si>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</si>
  <si>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</si>
  <si>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</si>
  <si>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</si>
  <si>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</si>
  <si>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</si>
  <si>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</si>
  <si>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</si>
  <si>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</si>
  <si>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</si>
  <si>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</si>
  <si>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</si>
  <si>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</si>
  <si>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</si>
  <si>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</si>
  <si>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</si>
  <si>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</si>
  <si>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</si>
  <si>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</si>
  <si>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</si>
  <si>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</si>
  <si>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</si>
  <si>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</si>
  <si>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</si>
  <si>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</si>
  <si>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</si>
  <si>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</si>
  <si>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</si>
  <si>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</si>
  <si>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</si>
  <si>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</si>
  <si>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</si>
  <si>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</si>
  <si>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</si>
  <si>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</si>
  <si>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</si>
  <si>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</si>
  <si>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</si>
  <si>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</si>
  <si>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</si>
  <si>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</si>
  <si>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</si>
  <si>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</si>
  <si>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</si>
  <si>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</si>
  <si>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</si>
  <si>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</si>
  <si>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</si>
  <si>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</si>
  <si>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</si>
  <si>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</si>
  <si>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</si>
  <si>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</si>
  <si>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</si>
  <si>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</si>
  <si>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</si>
  <si>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</si>
  <si>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</si>
  <si>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</si>
  <si>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</si>
  <si>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</si>
  <si>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</si>
  <si>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</si>
  <si>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</si>
  <si>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</si>
  <si>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</si>
  <si>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</si>
  <si>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</si>
  <si>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</si>
  <si>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</si>
  <si>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</si>
  <si>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</si>
  <si>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</si>
  <si>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</si>
  <si>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</si>
  <si>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</si>
  <si>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</si>
  <si>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</si>
  <si>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</si>
  <si>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</si>
  <si>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</si>
  <si>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</si>
  <si>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</si>
  <si>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</si>
  <si>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</si>
  <si>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</si>
  <si>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</si>
  <si>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</si>
  <si>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</si>
  <si>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</si>
  <si>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</si>
  <si>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</si>
  <si>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</si>
  <si>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</si>
  <si>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</si>
  <si>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</si>
  <si>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</si>
  <si>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</si>
  <si>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</si>
  <si>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</si>
  <si>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</si>
  <si>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</si>
  <si>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</si>
  <si>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</si>
  <si>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</si>
  <si>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</si>
  <si>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</si>
  <si>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</si>
  <si>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</si>
  <si>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</si>
  <si>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</si>
  <si>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</si>
  <si>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</si>
  <si>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</si>
  <si>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</si>
  <si>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</si>
  <si>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</si>
  <si>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</si>
  <si>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</si>
  <si>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</si>
  <si>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</si>
  <si>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</si>
  <si>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</si>
  <si>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</si>
  <si>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</si>
  <si>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</si>
  <si>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</si>
  <si>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</si>
  <si>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</si>
  <si>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</si>
  <si>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</si>
  <si>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</si>
  <si>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</si>
  <si>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</si>
  <si>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</si>
  <si>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</si>
  <si>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</si>
  <si>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</si>
  <si>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</si>
  <si>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</si>
  <si>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</si>
  <si>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</si>
  <si>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</si>
  <si>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</si>
  <si>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</si>
  <si>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</si>
  <si>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</si>
  <si>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</si>
  <si>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</si>
  <si>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</si>
  <si>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</si>
  <si>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</si>
  <si>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</si>
  <si>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</si>
  <si>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</si>
  <si>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</si>
  <si>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</si>
  <si>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</si>
  <si>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</si>
  <si>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</si>
  <si>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</si>
  <si>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</si>
  <si>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</si>
  <si>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</si>
  <si>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</si>
  <si>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</si>
  <si>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</si>
  <si>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</si>
  <si>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</si>
  <si>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</si>
  <si>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</si>
  <si>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</si>
  <si>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</si>
  <si>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</si>
  <si>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</si>
  <si>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</si>
  <si>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</si>
  <si>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</si>
  <si>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</si>
  <si>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</si>
  <si>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</si>
  <si>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</si>
  <si>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</si>
  <si>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</si>
  <si>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</si>
  <si>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</si>
  <si>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</si>
  <si>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</si>
  <si>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</si>
  <si>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</si>
  <si>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</si>
  <si>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</si>
  <si>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</si>
  <si>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</si>
  <si>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</si>
  <si>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</si>
  <si>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</si>
  <si>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</si>
  <si>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</si>
  <si>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</si>
  <si>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</si>
  <si>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</si>
  <si>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</si>
  <si>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</si>
  <si>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</si>
  <si>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</si>
  <si>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</si>
  <si>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</si>
  <si>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</si>
  <si>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</si>
  <si>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</si>
  <si>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</si>
  <si>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</si>
  <si>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</si>
  <si>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</si>
  <si>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</si>
  <si>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</si>
  <si>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</si>
  <si>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</si>
  <si>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</si>
  <si>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</si>
  <si>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</si>
  <si>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</si>
  <si>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</si>
  <si>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</si>
  <si>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</si>
  <si>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</si>
  <si>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</si>
  <si>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</si>
  <si>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</si>
  <si>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</si>
  <si>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</si>
  <si>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</si>
  <si>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</si>
  <si>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</si>
  <si>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</si>
  <si>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</si>
  <si>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</si>
  <si>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</si>
  <si>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</si>
  <si>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</si>
  <si>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</si>
  <si>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</si>
  <si>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</si>
  <si>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</si>
  <si>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</si>
  <si>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</si>
  <si>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</si>
  <si>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</si>
  <si>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</si>
  <si>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</si>
  <si>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</si>
  <si>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</si>
  <si>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</si>
  <si>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</si>
  <si>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</si>
  <si>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</si>
  <si>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</si>
  <si>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</si>
  <si>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</si>
  <si>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</si>
  <si>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</si>
  <si>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</si>
  <si>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</si>
  <si>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</si>
  <si>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</si>
  <si>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</si>
  <si>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</si>
  <si>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</si>
  <si>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</si>
  <si>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</si>
  <si>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</si>
  <si>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</si>
  <si>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</si>
  <si>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</si>
  <si>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</si>
  <si>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</si>
  <si>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</si>
  <si>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</si>
  <si>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</si>
  <si>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</si>
  <si>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</si>
  <si>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</si>
  <si>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</si>
  <si>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</si>
  <si>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</si>
  <si>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</si>
  <si>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</si>
  <si>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</si>
  <si>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</si>
  <si>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</si>
  <si>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</si>
  <si>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</si>
  <si>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</si>
  <si>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</si>
  <si>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</si>
  <si>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</si>
  <si>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</si>
  <si>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</si>
  <si>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</si>
  <si>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</si>
  <si>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</si>
  <si>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</si>
  <si>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</si>
  <si>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</si>
  <si>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</si>
  <si>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</si>
  <si>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</si>
  <si>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</si>
  <si>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</si>
  <si>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</si>
  <si>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</si>
  <si>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</si>
  <si>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</si>
  <si>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</si>
  <si>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</si>
  <si>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</si>
  <si>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</si>
  <si>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</si>
  <si>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</si>
  <si>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</si>
  <si>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</si>
  <si>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</si>
  <si>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</si>
  <si>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</si>
  <si>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</si>
  <si>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</si>
  <si>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</si>
  <si>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</si>
  <si>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</si>
  <si>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</si>
  <si>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</si>
  <si>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</si>
  <si>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</si>
  <si>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</si>
  <si>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</si>
  <si>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</si>
  <si>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</si>
  <si>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</si>
  <si>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</si>
  <si>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</si>
  <si>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</si>
  <si>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</si>
  <si>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</si>
  <si>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</si>
  <si>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</si>
  <si>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</si>
  <si>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</si>
  <si>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</si>
  <si>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</si>
  <si>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</si>
  <si>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</si>
  <si>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</si>
  <si>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</si>
  <si>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</si>
  <si>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</si>
  <si>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</si>
  <si>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</si>
  <si>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</si>
  <si>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</si>
  <si>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</si>
  <si>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</si>
  <si>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</si>
  <si>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</si>
  <si>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</si>
  <si>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</si>
  <si>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</si>
  <si>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</si>
  <si>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</si>
  <si>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</si>
  <si>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</si>
  <si>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</si>
  <si>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</si>
  <si>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</si>
  <si>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</si>
  <si>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</si>
  <si>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</si>
  <si>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</si>
  <si>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</si>
  <si>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</si>
  <si>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</si>
  <si>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</si>
  <si>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</si>
  <si>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</si>
  <si>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</si>
  <si>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</si>
  <si>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</si>
  <si>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</si>
  <si>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</si>
  <si>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</si>
  <si>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</si>
  <si>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</si>
  <si>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</si>
  <si>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</si>
  <si>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</si>
  <si>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</si>
  <si>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</si>
  <si>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</si>
  <si>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</si>
  <si>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</si>
  <si>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</si>
  <si>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</si>
  <si>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</si>
  <si>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</si>
  <si>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</si>
  <si>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</si>
  <si>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</si>
  <si>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</si>
  <si>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</si>
  <si>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</si>
  <si>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</si>
  <si>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</si>
  <si>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</si>
  <si>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</si>
  <si>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</si>
  <si>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</si>
  <si>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</si>
  <si>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</si>
  <si>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</si>
  <si>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</si>
  <si>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</si>
  <si>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</si>
  <si>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</si>
  <si>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</si>
  <si>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</si>
  <si>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</si>
  <si>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</si>
  <si>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</si>
  <si>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</si>
  <si>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</si>
  <si>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</si>
  <si>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</si>
  <si>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</si>
  <si>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</si>
  <si>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</si>
  <si>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</si>
  <si>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</si>
  <si>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</si>
  <si>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</si>
  <si>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</si>
  <si>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</si>
  <si>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</si>
  <si>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</si>
  <si>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</si>
  <si>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</si>
  <si>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</si>
  <si>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</si>
  <si>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</si>
  <si>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</si>
  <si>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</si>
  <si>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</si>
  <si>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</si>
  <si>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</si>
  <si>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</si>
  <si>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</si>
  <si>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</si>
  <si>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</si>
  <si>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</si>
  <si>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</si>
  <si>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</si>
  <si>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</si>
  <si>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</si>
  <si>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</si>
  <si>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</si>
  <si>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</si>
  <si>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</si>
  <si>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</si>
  <si>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</si>
  <si>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</si>
  <si>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</si>
  <si>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</si>
  <si>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</si>
  <si>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</si>
  <si>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</si>
  <si>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</si>
  <si>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</si>
  <si>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</si>
  <si>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</si>
  <si>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</si>
  <si>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</si>
  <si>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</si>
  <si>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</si>
  <si>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</si>
  <si>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</si>
  <si>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</si>
  <si>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</si>
  <si>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</si>
  <si>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</si>
  <si>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</si>
  <si>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</si>
  <si>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</si>
  <si>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</si>
  <si>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</si>
  <si>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</si>
  <si>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</si>
  <si>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</si>
  <si>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</si>
  <si>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</si>
  <si>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</si>
  <si>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</si>
  <si>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</si>
  <si>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</si>
  <si>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</si>
  <si>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</si>
  <si>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</si>
  <si>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</si>
  <si>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</si>
  <si>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</si>
  <si>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</si>
  <si>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</si>
  <si>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</si>
  <si>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</si>
  <si>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</si>
  <si>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</si>
  <si>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</si>
  <si>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</si>
  <si>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</si>
  <si>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</si>
  <si>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</si>
  <si>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</si>
  <si>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</si>
  <si>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</si>
  <si>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</si>
  <si>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</si>
  <si>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</si>
  <si>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</si>
  <si>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</si>
  <si>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</si>
  <si>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</si>
  <si>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</si>
  <si>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</si>
  <si>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</si>
  <si>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</si>
  <si>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</si>
  <si>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</si>
  <si>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</si>
  <si>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</si>
  <si>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</si>
  <si>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</si>
  <si>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</si>
  <si>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</si>
  <si>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</si>
  <si>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</si>
  <si>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</si>
  <si>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</si>
  <si>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</si>
  <si>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</si>
  <si>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</si>
  <si>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</si>
  <si>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</si>
  <si>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</si>
  <si>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</si>
  <si>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</si>
  <si>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</si>
  <si>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</si>
  <si>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</si>
  <si>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</si>
  <si>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</si>
  <si>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</si>
  <si>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</si>
  <si>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</si>
  <si>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</si>
  <si>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</si>
  <si>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</si>
  <si>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</si>
  <si>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</si>
  <si>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</si>
  <si>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</si>
  <si>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</si>
  <si>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</si>
  <si>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</si>
  <si>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</si>
  <si>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</si>
  <si>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</si>
  <si>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</si>
  <si>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</si>
  <si>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</si>
  <si>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</si>
  <si>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</si>
  <si>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</si>
  <si>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</si>
  <si>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</si>
  <si>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</si>
  <si>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</si>
  <si>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</si>
  <si>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</si>
  <si>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</si>
  <si>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</si>
  <si>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</si>
  <si>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</si>
  <si>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</si>
  <si>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</si>
  <si>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</si>
  <si>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</si>
  <si>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</si>
  <si>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</si>
  <si>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</si>
  <si>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</si>
  <si>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</si>
  <si>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</si>
  <si>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</si>
  <si>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</si>
  <si>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</si>
  <si>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</si>
  <si>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</si>
  <si>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</si>
  <si>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</si>
  <si>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</si>
  <si>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</si>
  <si>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</si>
  <si>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</si>
  <si>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</si>
  <si>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</si>
  <si>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</si>
  <si>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</si>
  <si>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</si>
  <si>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</si>
  <si>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</si>
  <si>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</si>
  <si>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</si>
  <si>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</si>
  <si>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</si>
  <si>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</si>
  <si>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</si>
  <si>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</si>
  <si>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</si>
  <si>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</si>
  <si>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</si>
  <si>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</si>
  <si>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</si>
  <si>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</si>
  <si>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</si>
  <si>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</si>
  <si>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</si>
  <si>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</si>
  <si>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</si>
  <si>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</si>
  <si>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</si>
  <si>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</si>
  <si>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</si>
  <si>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</si>
  <si>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</si>
  <si>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</si>
  <si>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</si>
  <si>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</si>
  <si>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</si>
  <si>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</si>
  <si>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</si>
  <si>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</si>
  <si>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</si>
  <si>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</si>
  <si>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</si>
  <si>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</si>
  <si>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</si>
  <si>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</si>
  <si>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</si>
  <si>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</si>
  <si>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</si>
  <si>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</si>
  <si>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</si>
  <si>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</si>
  <si>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</si>
  <si>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</si>
  <si>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</si>
  <si>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</si>
  <si>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</si>
  <si>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</si>
  <si>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</si>
  <si>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</si>
  <si>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</si>
  <si>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</si>
  <si>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</si>
  <si>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</si>
  <si>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</si>
  <si>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</si>
  <si>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</si>
  <si>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</si>
  <si>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</si>
  <si>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</si>
  <si>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</si>
  <si>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</si>
  <si>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</si>
  <si>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</si>
  <si>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</si>
  <si>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</si>
  <si>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</si>
  <si>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</si>
  <si>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</si>
  <si>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</si>
  <si>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</si>
  <si>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</si>
  <si>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</si>
  <si>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</si>
  <si>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</si>
  <si>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</si>
  <si>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</si>
  <si>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</si>
  <si>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</si>
  <si>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</si>
  <si>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</si>
  <si>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</si>
  <si>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</si>
  <si>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</si>
  <si>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</si>
  <si>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</si>
  <si>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</si>
  <si>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</si>
  <si>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</si>
  <si>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</si>
  <si>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</si>
  <si>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</si>
  <si>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</si>
  <si>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</si>
  <si>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</si>
  <si>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</si>
  <si>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</si>
  <si>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</si>
  <si>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</si>
  <si>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</si>
  <si>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</si>
  <si>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</si>
  <si>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</si>
  <si>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</si>
  <si>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</si>
  <si>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</si>
  <si>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</si>
  <si>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</si>
  <si>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</si>
  <si>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</si>
  <si>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</si>
  <si>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</si>
  <si>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</si>
  <si>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</si>
  <si>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</si>
  <si>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</si>
  <si>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</si>
  <si>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</si>
  <si>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</si>
  <si>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</si>
  <si>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</si>
  <si>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</si>
  <si>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</si>
  <si>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</si>
  <si>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</si>
  <si>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</si>
  <si>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</si>
  <si>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</si>
  <si>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</si>
  <si>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</si>
  <si>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</si>
  <si>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</si>
  <si>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</si>
  <si>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</si>
  <si>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</si>
  <si>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</si>
  <si>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</si>
  <si>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</si>
  <si>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</si>
  <si>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</si>
  <si>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</si>
  <si>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</si>
  <si>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</si>
  <si>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</si>
  <si>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</si>
  <si>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</si>
  <si>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</si>
  <si>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</si>
  <si>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</si>
  <si>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</si>
  <si>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</si>
  <si>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</si>
  <si>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</si>
  <si>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</si>
  <si>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</si>
  <si>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</si>
  <si>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</si>
  <si>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</si>
  <si>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</si>
  <si>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</si>
  <si>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</si>
  <si>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</si>
  <si>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</si>
  <si>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</si>
  <si>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</si>
  <si>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</si>
  <si>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</si>
  <si>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</si>
  <si>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</si>
  <si>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</si>
  <si>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</si>
  <si>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</si>
  <si>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</si>
  <si>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</si>
  <si>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</si>
  <si>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</si>
  <si>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</si>
  <si>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</si>
  <si>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</si>
  <si>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</si>
  <si>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</si>
  <si>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</si>
  <si>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</si>
  <si>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</si>
  <si>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</si>
  <si>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</si>
  <si>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</si>
  <si>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</si>
  <si>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</si>
  <si>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</si>
  <si>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</si>
  <si>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</si>
  <si>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</si>
  <si>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</si>
  <si>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</si>
  <si>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</si>
  <si>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</si>
  <si>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</si>
  <si>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</si>
  <si>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</si>
  <si>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</si>
  <si>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</si>
  <si>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</si>
  <si>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</si>
  <si>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</si>
  <si>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</si>
  <si>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</si>
  <si>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</si>
  <si>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</si>
  <si>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</si>
  <si>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</si>
  <si>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</si>
  <si>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</si>
  <si>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</si>
  <si>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</si>
  <si>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</si>
  <si>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</si>
  <si>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</si>
  <si>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</si>
  <si>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</si>
  <si>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</si>
  <si>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</si>
  <si>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</si>
  <si>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</si>
  <si>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</si>
  <si>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</si>
  <si>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</si>
  <si>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</si>
  <si>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</si>
  <si>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</si>
  <si>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</si>
  <si>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</si>
  <si>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</si>
  <si>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</si>
  <si>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</si>
  <si>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</si>
  <si>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</si>
  <si>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</si>
  <si>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</si>
  <si>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</si>
  <si>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</si>
  <si>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</si>
  <si>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</si>
  <si>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</si>
  <si>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</si>
  <si>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</si>
  <si>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</si>
  <si>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</si>
  <si>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</si>
  <si>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</si>
  <si>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</si>
  <si>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</si>
  <si>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</si>
  <si>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</si>
  <si>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</si>
  <si>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</si>
  <si>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</si>
  <si>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</si>
  <si>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</si>
  <si>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</si>
  <si>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</si>
  <si>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</si>
  <si>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</si>
  <si>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</si>
  <si>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</si>
  <si>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</si>
  <si>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</si>
  <si>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</si>
  <si>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</si>
  <si>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</si>
  <si>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</si>
  <si>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</si>
  <si>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</si>
  <si>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</si>
  <si>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</si>
  <si>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</si>
  <si>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</si>
  <si>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</si>
  <si>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</si>
  <si>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</si>
  <si>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</si>
  <si>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</si>
  <si>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</si>
  <si>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</si>
  <si>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</si>
  <si>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</si>
  <si>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</si>
  <si>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</si>
  <si>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</si>
  <si>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</si>
  <si>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</si>
  <si>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</si>
  <si>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</si>
  <si>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</si>
  <si>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</si>
  <si>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</si>
  <si>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</si>
  <si>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</si>
  <si>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</si>
  <si>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</si>
  <si>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</si>
  <si>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</si>
  <si>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</si>
  <si>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</si>
  <si>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</si>
  <si>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</si>
  <si>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</si>
  <si>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</si>
  <si>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</si>
  <si>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</si>
  <si>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</si>
  <si>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</si>
  <si>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</si>
  <si>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</si>
  <si>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</si>
  <si>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</si>
  <si>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</si>
  <si>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</si>
  <si>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</si>
  <si>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</si>
  <si>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</si>
  <si>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</si>
  <si>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</si>
  <si>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</si>
  <si>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</si>
  <si>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</si>
  <si>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</si>
  <si>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</si>
  <si>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</si>
  <si>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</si>
  <si>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</si>
  <si>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</si>
  <si>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</si>
  <si>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</si>
  <si>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</si>
  <si>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</si>
  <si>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</si>
  <si>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</si>
  <si>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</si>
  <si>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</si>
  <si>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</si>
  <si>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</si>
  <si>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</si>
  <si>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</si>
  <si>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</si>
  <si>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</si>
  <si>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</si>
  <si>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</si>
  <si>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</si>
  <si>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</si>
  <si>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</si>
  <si>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</si>
  <si>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</si>
  <si>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</si>
  <si>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</si>
  <si>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</si>
  <si>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</si>
  <si>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</si>
  <si>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</si>
  <si>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</si>
  <si>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</si>
  <si>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</si>
  <si>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</si>
  <si>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</si>
  <si>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</si>
  <si>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</si>
  <si>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</si>
  <si>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</si>
  <si>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</si>
  <si>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</si>
  <si>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</si>
  <si>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</si>
  <si>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</si>
  <si>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</si>
  <si>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</si>
  <si>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</si>
  <si>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</si>
  <si>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</si>
  <si>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</si>
  <si>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</si>
  <si>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</si>
  <si>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</si>
  <si>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</si>
  <si>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</si>
  <si>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</si>
  <si>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</si>
  <si>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</si>
  <si>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</si>
  <si>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</si>
  <si>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</si>
  <si>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</si>
  <si>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</si>
  <si>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</si>
  <si>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</si>
  <si>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</si>
  <si>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</si>
  <si>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</si>
  <si>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</si>
  <si>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</si>
  <si>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</si>
  <si>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</si>
  <si>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</si>
  <si>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</si>
  <si>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</si>
  <si>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</si>
  <si>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</si>
  <si>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</si>
  <si>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</si>
  <si>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</si>
  <si>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</si>
  <si>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</si>
  <si>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</si>
  <si>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</si>
  <si>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</si>
  <si>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</si>
  <si>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</si>
  <si>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</si>
  <si>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</si>
  <si>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</si>
  <si>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</si>
  <si>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</si>
  <si>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</si>
  <si>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</si>
  <si>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</si>
  <si>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</si>
  <si>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</si>
  <si>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</si>
  <si>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</si>
  <si>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</si>
  <si>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</si>
  <si>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</si>
  <si>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</si>
  <si>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</si>
  <si>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</si>
  <si>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</si>
  <si>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</si>
  <si>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</si>
  <si>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</si>
  <si>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</si>
  <si>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</si>
  <si>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</si>
  <si>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</si>
  <si>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</si>
  <si>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</si>
  <si>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</si>
  <si>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</si>
  <si>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</si>
  <si>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</si>
  <si>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</si>
  <si>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</si>
  <si>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</si>
  <si>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</si>
  <si>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</si>
  <si>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</si>
  <si>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</si>
  <si>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</si>
  <si>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</si>
  <si>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</si>
  <si>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</si>
  <si>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</si>
  <si>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</si>
  <si>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</si>
  <si>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</si>
  <si>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</si>
  <si>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</si>
  <si>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</si>
  <si>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</si>
  <si>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</si>
  <si>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</si>
  <si>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</si>
  <si>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</si>
  <si>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</si>
  <si>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</si>
  <si>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</si>
  <si>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</si>
  <si>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</si>
  <si>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</si>
  <si>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</si>
  <si>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</si>
  <si>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</si>
  <si>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</si>
  <si>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</si>
  <si>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</si>
  <si>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</si>
  <si>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</si>
  <si>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</si>
  <si>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</si>
  <si>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</si>
  <si>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</si>
  <si>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</si>
  <si>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</si>
  <si>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</si>
  <si>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</si>
  <si>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</si>
  <si>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</si>
  <si>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</si>
  <si>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</si>
  <si>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</si>
  <si>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</si>
  <si>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</si>
  <si>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</si>
  <si>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</si>
  <si>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</si>
  <si>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</si>
  <si>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</si>
  <si>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</si>
  <si>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</si>
  <si>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</si>
  <si>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</si>
  <si>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</si>
  <si>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</si>
  <si>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</si>
  <si>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</si>
  <si>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</si>
  <si>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</si>
  <si>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</si>
  <si>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</si>
  <si>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</si>
  <si>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</si>
  <si>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</si>
  <si>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</si>
  <si>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</si>
  <si>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</si>
  <si>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</si>
  <si>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</si>
  <si>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</si>
  <si>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</si>
  <si>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</si>
  <si>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</si>
  <si>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</si>
  <si>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</si>
  <si>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</si>
  <si>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</si>
  <si>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</si>
  <si>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</si>
  <si>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</si>
  <si>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</si>
  <si>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</si>
  <si>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</si>
  <si>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</si>
  <si>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</si>
  <si>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</si>
  <si>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</si>
  <si>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</si>
  <si>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</si>
  <si>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</si>
  <si>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</si>
  <si>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</si>
  <si>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</si>
  <si>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</si>
  <si>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</si>
  <si>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</si>
  <si>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</si>
  <si>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</si>
  <si>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</si>
  <si>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</si>
  <si>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</si>
  <si>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</si>
  <si>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</si>
  <si>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</si>
  <si>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</si>
  <si>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</si>
  <si>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</si>
  <si>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</si>
  <si>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</si>
  <si>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</si>
  <si>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</si>
  <si>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</si>
  <si>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</si>
  <si>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</si>
  <si>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</si>
  <si>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</si>
  <si>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</si>
  <si>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</si>
  <si>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</si>
  <si>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</si>
  <si>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</si>
  <si>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</si>
  <si>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</si>
  <si>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</si>
  <si>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</si>
  <si>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</si>
  <si>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</si>
  <si>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</si>
  <si>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</si>
  <si>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</si>
  <si>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</si>
  <si>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</si>
  <si>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</si>
  <si>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</si>
  <si>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</si>
  <si>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</si>
  <si>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</si>
  <si>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</si>
  <si>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</si>
  <si>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</si>
  <si>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</si>
  <si>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</si>
  <si>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</si>
  <si>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</si>
  <si>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</si>
  <si>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</si>
  <si>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</si>
  <si>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</si>
  <si>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</si>
  <si>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</si>
  <si>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</si>
  <si>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</si>
  <si>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</si>
  <si>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</si>
  <si>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</si>
  <si>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</si>
  <si>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</si>
  <si>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</si>
  <si>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</si>
  <si>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</si>
  <si>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</si>
  <si>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</si>
  <si>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</si>
  <si>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</si>
  <si>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</si>
  <si>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</si>
  <si>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</si>
  <si>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</si>
  <si>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</si>
  <si>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</si>
  <si>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</si>
  <si>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</si>
  <si>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</si>
  <si>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</si>
  <si>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</si>
  <si>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</si>
  <si>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</si>
  <si>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</si>
  <si>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</si>
  <si>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</si>
  <si>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</si>
  <si>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</si>
  <si>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</si>
  <si>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</si>
  <si>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</si>
  <si>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</si>
  <si>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</si>
  <si>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</si>
  <si>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</si>
  <si>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</si>
  <si>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</si>
  <si>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</si>
  <si>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</si>
  <si>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</si>
  <si>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</si>
  <si>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</si>
  <si>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</si>
  <si>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</si>
  <si>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</si>
  <si>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</si>
  <si>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</si>
  <si>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</si>
  <si>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</si>
  <si>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</si>
  <si>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</si>
  <si>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</si>
  <si>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</si>
  <si>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</si>
  <si>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</si>
  <si>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</si>
  <si>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</si>
  <si>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</si>
  <si>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</si>
  <si>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</si>
  <si>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</si>
  <si>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</si>
  <si>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</si>
  <si>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</si>
  <si>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</si>
  <si>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</si>
  <si>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</si>
  <si>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</si>
  <si>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</si>
  <si>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</si>
  <si>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</si>
  <si>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</si>
  <si>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</si>
  <si>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</si>
  <si>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</si>
  <si>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</si>
  <si>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</si>
  <si>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</si>
  <si>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</si>
  <si>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</si>
  <si>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</si>
  <si>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</si>
  <si>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</si>
  <si>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</si>
  <si>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</si>
  <si>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</si>
  <si>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</si>
  <si>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</si>
  <si>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</si>
  <si>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</si>
  <si>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</si>
  <si>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</si>
  <si>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</si>
  <si>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</si>
  <si>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</si>
  <si>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</si>
  <si>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</si>
  <si>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</si>
  <si>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</si>
  <si>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</si>
  <si>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</si>
  <si>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</si>
  <si>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</si>
  <si>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</si>
  <si>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</si>
  <si>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</si>
  <si>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</si>
  <si>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</si>
  <si>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</si>
  <si>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</si>
  <si>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</si>
  <si>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</si>
  <si>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</si>
  <si>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</si>
  <si>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</si>
  <si>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</si>
  <si>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</si>
  <si>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</si>
  <si>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</si>
  <si>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</si>
  <si>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</si>
  <si>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</si>
  <si>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</si>
  <si>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</si>
  <si>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</si>
  <si>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</si>
  <si>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</si>
  <si>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</si>
  <si>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</si>
  <si>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</si>
  <si>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</si>
  <si>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</si>
  <si>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</si>
  <si>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</si>
  <si>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</si>
  <si>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</si>
  <si>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</si>
  <si>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</si>
  <si>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</si>
  <si>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</si>
  <si>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</si>
  <si>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</si>
  <si>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</si>
  <si>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</si>
  <si>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</si>
  <si>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</si>
  <si>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</si>
  <si>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</si>
  <si>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</si>
  <si>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</si>
  <si>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</si>
  <si>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</si>
  <si>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</si>
  <si>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</si>
  <si>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</si>
  <si>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</si>
  <si>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</si>
  <si>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</si>
  <si>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</si>
  <si>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</si>
  <si>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</si>
  <si>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</si>
  <si>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</si>
  <si>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</si>
  <si>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</si>
  <si>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</si>
  <si>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</si>
  <si>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</si>
  <si>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</si>
  <si>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</si>
  <si>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</si>
  <si>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</si>
  <si>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</si>
  <si>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</si>
  <si>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</si>
  <si>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</si>
  <si>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</si>
  <si>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</si>
  <si>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</si>
  <si>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</si>
  <si>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</si>
  <si>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</si>
  <si>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</si>
  <si>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</si>
  <si>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</si>
  <si>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</si>
  <si>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</si>
  <si>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</si>
  <si>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</si>
  <si>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</si>
  <si>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</si>
  <si>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</si>
  <si>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</si>
  <si>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</si>
  <si>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</si>
  <si>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</si>
  <si>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</si>
  <si>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</si>
  <si>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</si>
  <si>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</si>
  <si>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</si>
  <si>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</si>
  <si>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</si>
  <si>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</si>
  <si>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</si>
  <si>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</si>
  <si>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</si>
  <si>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</si>
  <si>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</si>
  <si>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</si>
  <si>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</si>
  <si>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</si>
  <si>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</si>
  <si>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</si>
  <si>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</si>
  <si>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</si>
  <si>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</si>
  <si>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</si>
  <si>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</si>
  <si>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</si>
  <si>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</si>
  <si>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</si>
  <si>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</si>
  <si>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</si>
  <si>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</si>
  <si>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</si>
  <si>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</si>
  <si>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</si>
  <si>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</si>
  <si>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</si>
  <si>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</si>
  <si>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</si>
  <si>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</si>
  <si>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</si>
  <si>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</si>
  <si>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</si>
  <si>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</si>
  <si>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</si>
  <si>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</si>
  <si>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</si>
  <si>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</si>
  <si>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</si>
  <si>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</si>
  <si>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</si>
  <si>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</si>
  <si>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</si>
  <si>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</si>
  <si>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</si>
  <si>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</si>
  <si>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</si>
  <si>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</si>
  <si>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</si>
  <si>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</si>
  <si>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</si>
  <si>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</si>
  <si>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</si>
  <si>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</si>
  <si>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</si>
  <si>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</si>
  <si>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</si>
  <si>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</si>
  <si>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</si>
  <si>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</si>
  <si>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</si>
  <si>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</si>
  <si>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</si>
  <si>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</si>
  <si>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</si>
  <si>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</si>
  <si>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</si>
  <si>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</si>
  <si>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</si>
  <si>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</si>
  <si>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</si>
  <si>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</si>
  <si>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</si>
  <si>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</si>
  <si>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</si>
  <si>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</si>
  <si>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</si>
  <si>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</si>
  <si>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</si>
  <si>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</si>
  <si>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</si>
  <si>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</si>
  <si>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</si>
  <si>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</si>
  <si>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</si>
  <si>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</si>
  <si>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</si>
  <si>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</si>
  <si>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</si>
  <si>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</si>
  <si>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</si>
  <si>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</si>
  <si>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</si>
  <si>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</si>
  <si>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</si>
  <si>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</si>
  <si>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</si>
  <si>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</si>
  <si>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</si>
  <si>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</si>
  <si>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</si>
  <si>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</si>
  <si>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</si>
  <si>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</si>
  <si>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</si>
  <si>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</si>
  <si>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</si>
  <si>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</si>
  <si>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</si>
  <si>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</si>
  <si>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</si>
  <si>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</si>
  <si>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</si>
  <si>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</si>
  <si>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</si>
  <si>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</si>
  <si>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</si>
  <si>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</si>
  <si>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</si>
  <si>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</si>
  <si>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</si>
  <si>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</si>
  <si>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</si>
  <si>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</si>
  <si>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</si>
  <si>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</si>
  <si>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</si>
  <si>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</si>
  <si>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</si>
  <si>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</si>
  <si>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</si>
  <si>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</si>
  <si>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</si>
  <si>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</si>
  <si>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</si>
  <si>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</si>
  <si>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</si>
  <si>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</si>
  <si>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</si>
  <si>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</si>
  <si>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</si>
  <si>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</si>
  <si>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</si>
  <si>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</si>
  <si>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</si>
  <si>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</si>
  <si>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</si>
  <si>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</si>
  <si>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</si>
  <si>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</si>
  <si>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</si>
  <si>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</si>
  <si>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</si>
  <si>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</si>
  <si>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</si>
  <si>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</si>
  <si>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</si>
  <si>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</si>
  <si>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</si>
  <si>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</si>
  <si>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</si>
  <si>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</si>
  <si>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</si>
  <si>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</si>
  <si>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</si>
  <si>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</si>
  <si>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</si>
  <si>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</si>
  <si>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</si>
  <si>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</si>
  <si>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</si>
  <si>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</si>
  <si>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</si>
  <si>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</si>
  <si>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</si>
  <si>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</si>
  <si>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</si>
  <si>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</si>
  <si>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</si>
  <si>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</si>
  <si>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</si>
  <si>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</si>
  <si>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</si>
  <si>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</si>
  <si>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</si>
  <si>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</si>
  <si>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</si>
  <si>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</si>
  <si>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</si>
  <si>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</si>
  <si>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</si>
  <si>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</si>
  <si>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</si>
  <si>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</si>
  <si>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</si>
  <si>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</si>
  <si>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</si>
  <si>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</si>
  <si>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</si>
  <si>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</si>
  <si>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</si>
  <si>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</si>
  <si>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</si>
  <si>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</si>
  <si>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</si>
  <si>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</si>
  <si>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</si>
  <si>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</si>
  <si>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</si>
  <si>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</si>
  <si>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</si>
  <si>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</si>
  <si>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</si>
  <si>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</si>
  <si>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</si>
  <si>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</si>
  <si>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</si>
  <si>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</si>
  <si>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</si>
  <si>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</si>
  <si>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</si>
  <si>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</si>
  <si>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</si>
  <si>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</si>
  <si>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</si>
  <si>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</si>
  <si>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</si>
  <si>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</si>
  <si>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</si>
  <si>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</si>
  <si>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</si>
  <si>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</si>
  <si>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</si>
  <si>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</si>
  <si>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</si>
  <si>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</si>
  <si>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</si>
  <si>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</si>
  <si>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</si>
  <si>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</si>
  <si>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</si>
  <si>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</si>
  <si>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</si>
  <si>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</si>
  <si>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</si>
  <si>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</si>
  <si>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</si>
  <si>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</si>
  <si>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</si>
  <si>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</si>
  <si>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</si>
  <si>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</si>
  <si>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</si>
  <si>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</si>
  <si>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</si>
  <si>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</si>
  <si>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</si>
  <si>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</si>
  <si>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</si>
  <si>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</si>
  <si>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</si>
  <si>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</si>
  <si>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</si>
  <si>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</si>
  <si>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</si>
  <si>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</si>
  <si>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</si>
  <si>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</si>
  <si>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</si>
  <si>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</si>
  <si>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</si>
  <si>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</si>
  <si>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</si>
  <si>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</si>
  <si>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</si>
  <si>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</si>
  <si>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</si>
  <si>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</si>
  <si>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</si>
  <si>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</si>
  <si>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</si>
  <si>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</si>
  <si>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</si>
  <si>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</si>
  <si>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</si>
  <si>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</si>
  <si>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</si>
  <si>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</si>
  <si>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</si>
  <si>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</si>
  <si>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</si>
  <si>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</si>
  <si>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</si>
  <si>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</si>
  <si>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</si>
  <si>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</si>
  <si>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</si>
  <si>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</si>
  <si>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</si>
  <si>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</si>
  <si>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</si>
  <si>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</si>
  <si>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</si>
  <si>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</si>
  <si>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</si>
  <si>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</si>
  <si>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</si>
  <si>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</si>
  <si>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</si>
  <si>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</si>
  <si>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</si>
  <si>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</si>
  <si>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</si>
  <si>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</si>
  <si>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</si>
  <si>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</si>
  <si>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</si>
  <si>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</si>
  <si>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</si>
  <si>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</si>
  <si>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</si>
  <si>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</si>
  <si>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</si>
  <si>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</si>
  <si>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</si>
  <si>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</si>
  <si>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</si>
  <si>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</si>
  <si>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</si>
  <si>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</si>
  <si>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</si>
  <si>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</si>
  <si>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</si>
  <si>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</si>
  <si>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</si>
  <si>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</si>
  <si>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</si>
  <si>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</si>
  <si>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</si>
  <si>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</si>
  <si>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</si>
  <si>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</si>
  <si>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</si>
  <si>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</si>
  <si>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</si>
  <si>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</si>
  <si>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</si>
  <si>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</si>
  <si>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</si>
  <si>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</si>
  <si>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</si>
  <si>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</si>
  <si>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</si>
  <si>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</si>
  <si>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</si>
  <si>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</si>
  <si>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</si>
  <si>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</si>
  <si>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</si>
  <si>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</si>
  <si>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</si>
  <si>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</si>
  <si>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</si>
  <si>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</si>
  <si>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</si>
  <si>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</si>
  <si>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</si>
  <si>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</si>
  <si>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</si>
  <si>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</si>
  <si>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</si>
  <si>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</si>
  <si>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</si>
  <si>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</si>
  <si>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</si>
  <si>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</si>
  <si>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</si>
  <si>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</si>
  <si>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</si>
  <si>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</si>
  <si>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</si>
  <si>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</si>
  <si>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</si>
  <si>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</si>
  <si>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</si>
  <si>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</si>
  <si>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</si>
  <si>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</si>
  <si>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</si>
  <si>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</si>
  <si>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</si>
  <si>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</si>
  <si>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</si>
  <si>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</si>
  <si>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</si>
  <si>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</si>
  <si>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</si>
  <si>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</si>
  <si>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</si>
  <si>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</si>
  <si>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</si>
  <si>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</si>
  <si>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</si>
  <si>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</si>
  <si>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</si>
  <si>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</si>
  <si>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</si>
  <si>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</si>
  <si>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</si>
  <si>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</si>
  <si>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</si>
  <si>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</si>
  <si>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</si>
  <si>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</si>
  <si>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</si>
  <si>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</si>
  <si>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</si>
  <si>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</si>
  <si>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</si>
  <si>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</si>
  <si>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</si>
  <si>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</si>
  <si>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</si>
  <si>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</si>
  <si>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</si>
  <si>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</si>
  <si>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</si>
  <si>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</si>
  <si>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</si>
  <si>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</si>
  <si>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</si>
  <si>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</si>
  <si>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</si>
  <si>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</si>
  <si>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</si>
  <si>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</si>
  <si>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</si>
  <si>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</si>
  <si>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</si>
  <si>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</si>
  <si>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</si>
  <si>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</si>
  <si>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</si>
  <si>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</si>
  <si>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</si>
  <si>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</si>
  <si>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</si>
  <si>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</si>
  <si>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</si>
  <si>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</si>
  <si>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</si>
  <si>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</si>
  <si>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</si>
  <si>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</si>
  <si>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</si>
  <si>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</si>
  <si>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</si>
  <si>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</si>
  <si>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</si>
  <si>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</si>
  <si>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</si>
  <si>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</si>
  <si>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</si>
  <si>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</si>
  <si>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</si>
  <si>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</si>
  <si>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</si>
  <si>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</si>
  <si>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</si>
  <si>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</si>
  <si>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</si>
  <si>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</si>
  <si>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</si>
  <si>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</si>
  <si>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</si>
  <si>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</si>
  <si>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</si>
  <si>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</si>
  <si>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</si>
  <si>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</si>
  <si>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</si>
  <si>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</si>
  <si>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</si>
  <si>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</si>
  <si>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</si>
  <si>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</si>
  <si>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</si>
  <si>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</si>
  <si>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</si>
  <si>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</si>
  <si>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</si>
  <si>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</si>
  <si>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</si>
  <si>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</si>
  <si>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</si>
  <si>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</si>
  <si>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</si>
  <si>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</si>
  <si>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</si>
  <si>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</si>
  <si>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</si>
  <si>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</si>
  <si>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</si>
  <si>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</si>
  <si>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</si>
  <si>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</si>
  <si>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</si>
  <si>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</si>
  <si>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</si>
  <si>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</si>
  <si>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</si>
  <si>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</si>
  <si>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</si>
  <si>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</si>
  <si>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</si>
  <si>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</si>
  <si>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</si>
  <si>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</si>
  <si>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</si>
  <si>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</si>
  <si>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</si>
  <si>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</si>
  <si>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</si>
  <si>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</si>
  <si>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</si>
  <si>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</si>
  <si>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</si>
  <si>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</si>
  <si>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</si>
  <si>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</si>
  <si>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</si>
  <si>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</si>
  <si>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</si>
  <si>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</si>
  <si>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</si>
  <si>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</si>
  <si>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</si>
  <si>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</si>
  <si>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state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</si>
  <si>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</si>
  <si>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</si>
  <si>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</si>
  <si>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</si>
  <si>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</si>
  <si>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</si>
  <si>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</si>
  <si>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</si>
  <si>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</si>
  <si>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</si>
  <si>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</si>
  <si>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</si>
  <si>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</si>
  <si>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</si>
  <si>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</si>
  <si>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</si>
  <si>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</si>
  <si>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</si>
  <si>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</si>
  <si>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</si>
  <si>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</si>
  <si>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</si>
  <si>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</si>
  <si>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</si>
  <si>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</si>
  <si>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</si>
  <si>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</si>
  <si>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</si>
  <si>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</si>
  <si>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</si>
  <si>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</si>
  <si>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</si>
  <si>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</si>
  <si>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</si>
  <si>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</si>
  <si>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</si>
  <si>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</si>
  <si>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</si>
  <si>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</si>
  <si>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mean</t>
  </si>
  <si>
    <t>median</t>
  </si>
  <si>
    <t>minimum</t>
  </si>
  <si>
    <t>maximum</t>
  </si>
  <si>
    <t>variance</t>
  </si>
  <si>
    <t>standard deviation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</si>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</sst>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" fontId="0" fillId="0" borderId="0" xfId="0" applyNumberFormat="1"/>
    <xf numFmtId="44" fontId="0" fillId="0" borderId="0" xfId="0" applyNumberFormat="1"/>
    <xf numFmtId="0" fontId="0" fillId="0" borderId="0" xfId="0" applyNumberFormat="1" applyFill="1"/>
    <xf numFmtId="9" fontId="0" fillId="0" borderId="0" xfId="2" applyFont="1" applyFill="1"/>
    <xf numFmtId="0" fontId="0" fillId="0" borderId="0" xfId="0" applyFill="1"/>
    <xf numFmtId="0" fontId="0" fillId="0" borderId="0" xfId="0" applyNumberFormat="1" applyFill="1" applyBorder="1"/>
    <xf numFmtId="9" fontId="0" fillId="0" borderId="0" xfId="2" applyFont="1" applyFill="1" applyBorder="1"/>
    <xf numFmtId="0" fontId="0" fillId="0" borderId="0" xfId="0" applyFill="1" applyBorder="1"/>
    <xf numFmtId="0" fontId="1" fillId="0" borderId="0" xfId="0" applyNumberFormat="1" applyFont="1" applyFill="1" applyBorder="1"/>
    <xf numFmtId="0" fontId="0" fillId="0" borderId="0" xfId="0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A-4F77-B44F-A6D2C1B5A82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9A-4F77-B44F-A6D2C1B5A82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9A-4F77-B44F-A6D2C1B5A82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9A-4F77-B44F-A6D2C1B5A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0009144"/>
        <c:axId val="870007832"/>
      </c:barChart>
      <c:catAx>
        <c:axId val="87000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07832"/>
        <c:crosses val="autoZero"/>
        <c:auto val="1"/>
        <c:lblAlgn val="ctr"/>
        <c:lblOffset val="100"/>
        <c:noMultiLvlLbl val="0"/>
      </c:catAx>
      <c:valAx>
        <c:axId val="8700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0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4-48D9-83AB-E83F105B10F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4-48D9-83AB-E83F105B10F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04-48D9-83AB-E83F105B10F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04-48D9-83AB-E83F105B1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583184"/>
        <c:axId val="312579576"/>
      </c:barChart>
      <c:catAx>
        <c:axId val="31258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79576"/>
        <c:crosses val="autoZero"/>
        <c:auto val="1"/>
        <c:lblAlgn val="ctr"/>
        <c:lblOffset val="100"/>
        <c:noMultiLvlLbl val="0"/>
      </c:catAx>
      <c:valAx>
        <c:axId val="31257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8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3-4375-91BA-9C5B99463EB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3-4375-91BA-9C5B99463EB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3-4375-91BA-9C5B99463EBF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3-4375-91BA-9C5B99463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312248"/>
        <c:axId val="744312576"/>
      </c:lineChart>
      <c:catAx>
        <c:axId val="74431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12576"/>
        <c:crosses val="autoZero"/>
        <c:auto val="1"/>
        <c:lblAlgn val="ctr"/>
        <c:lblOffset val="100"/>
        <c:noMultiLvlLbl val="0"/>
      </c:catAx>
      <c:valAx>
        <c:axId val="7443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1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D-491A-ADE5-EECBC49817E2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D-491A-ADE5-EECBC49817E2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BD-491A-ADE5-EECBC4981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114176"/>
        <c:axId val="816114504"/>
      </c:lineChart>
      <c:catAx>
        <c:axId val="81611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114504"/>
        <c:crosses val="autoZero"/>
        <c:auto val="1"/>
        <c:lblAlgn val="ctr"/>
        <c:lblOffset val="100"/>
        <c:noMultiLvlLbl val="0"/>
      </c:catAx>
      <c:valAx>
        <c:axId val="81611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11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 for failed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'Stat analysis'!$E$1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 analysis'!$E$2:$E$4115</c:f>
              <c:numCache>
                <c:formatCode>General</c:formatCode>
                <c:ptCount val="4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2B-4A9C-9A6E-FF49E6A59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324304"/>
        <c:axId val="370315120"/>
      </c:scatterChart>
      <c:valAx>
        <c:axId val="37032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15120"/>
        <c:crosses val="autoZero"/>
        <c:crossBetween val="midCat"/>
      </c:valAx>
      <c:valAx>
        <c:axId val="3703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24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 for 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'Stat 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 analysis'!$B$2:$B$4115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0-497E-BB2E-0DCB20ACD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344312"/>
        <c:axId val="370343656"/>
      </c:scatterChart>
      <c:valAx>
        <c:axId val="37034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43656"/>
        <c:crosses val="autoZero"/>
        <c:crossBetween val="midCat"/>
      </c:valAx>
      <c:valAx>
        <c:axId val="37034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44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Backers for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for failed campaigns</a:t>
          </a:r>
        </a:p>
      </cx:txPr>
    </cx:title>
    <cx:plotArea>
      <cx:plotAreaRegion>
        <cx:series layoutId="boxWhisker" uniqueId="{43C78CE7-BE2D-48C9-9D95-BC1DC9A7ED9E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Backers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for successful campaigns</a:t>
          </a:r>
        </a:p>
      </cx:txPr>
    </cx:title>
    <cx:plotArea>
      <cx:plotAreaRegion>
        <cx:series layoutId="boxWhisker" uniqueId="{63C787CF-9A2A-4CEB-A1F7-91C85E754544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109537</xdr:rowOff>
    </xdr:from>
    <xdr:to>
      <xdr:col>16</xdr:col>
      <xdr:colOff>247650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A2E1F-9976-426E-A3CD-C4CC9C303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119062</xdr:rowOff>
    </xdr:from>
    <xdr:to>
      <xdr:col>21</xdr:col>
      <xdr:colOff>581025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B727B-AE1F-48BD-A362-A5CB02920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6</xdr:row>
      <xdr:rowOff>109536</xdr:rowOff>
    </xdr:from>
    <xdr:to>
      <xdr:col>18</xdr:col>
      <xdr:colOff>228600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D61D5-DC2D-4E8B-BBCB-797823045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14</xdr:row>
      <xdr:rowOff>133350</xdr:rowOff>
    </xdr:from>
    <xdr:to>
      <xdr:col>9</xdr:col>
      <xdr:colOff>228600</xdr:colOff>
      <xdr:row>37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E59EE-2B7D-4A3A-AA5E-D232B9260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8</xdr:row>
      <xdr:rowOff>104776</xdr:rowOff>
    </xdr:from>
    <xdr:to>
      <xdr:col>14</xdr:col>
      <xdr:colOff>209550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EE2FF9-8BE3-48C8-8F0F-FF57569692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0650" y="1628776"/>
              <a:ext cx="4572000" cy="4352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333375</xdr:colOff>
      <xdr:row>10</xdr:row>
      <xdr:rowOff>119062</xdr:rowOff>
    </xdr:from>
    <xdr:to>
      <xdr:col>22</xdr:col>
      <xdr:colOff>28575</xdr:colOff>
      <xdr:row>31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E9114B2-8AB3-472A-A818-1E55D3D737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96475" y="2024062"/>
              <a:ext cx="4572000" cy="3938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171450</xdr:colOff>
      <xdr:row>32</xdr:row>
      <xdr:rowOff>9525</xdr:rowOff>
    </xdr:from>
    <xdr:to>
      <xdr:col>14</xdr:col>
      <xdr:colOff>190500</xdr:colOff>
      <xdr:row>54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077F5-4997-463A-959D-70E8C38AB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32</xdr:row>
      <xdr:rowOff>66674</xdr:rowOff>
    </xdr:from>
    <xdr:to>
      <xdr:col>22</xdr:col>
      <xdr:colOff>0</xdr:colOff>
      <xdr:row>55</xdr:row>
      <xdr:rowOff>19049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7276BF-4777-4BC2-BE4F-2F9AF1FDE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ory Anderson" refreshedDate="44184.539242939813" createdVersion="6" refreshedVersion="6" minRefreshableVersion="3" recordCount="4114" xr:uid="{BC639E96-6F35-423D-9DAB-D446B712AAB2}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ory Anderson" refreshedDate="44184.556365625001" createdVersion="6" refreshedVersion="6" minRefreshableVersion="3" recordCount="4114" xr:uid="{F137D391-E4E5-4E96-BF6B-4D7F2CF0ED14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1B306-D7D9-4BB3-BCEF-C3E47B2C8F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F63B5-2578-46A6-872F-975A202C39F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dataField="1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A39E5-9934-470F-8933-2B44E651B57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80" zoomScaleNormal="8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3.5703125" bestFit="1" customWidth="1"/>
    <col min="8" max="8" width="14.42578125" bestFit="1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4.5703125" bestFit="1" customWidth="1"/>
    <col min="14" max="14" width="31.42578125" bestFit="1" customWidth="1"/>
    <col min="15" max="15" width="12.42578125" bestFit="1" customWidth="1"/>
    <col min="16" max="16" width="17.28515625" bestFit="1" customWidth="1"/>
    <col min="17" max="17" width="25.7109375" bestFit="1" customWidth="1"/>
    <col min="18" max="18" width="19.140625" bestFit="1" customWidth="1"/>
    <col min="19" max="19" width="33.140625" style="6" bestFit="1" customWidth="1"/>
    <col min="20" max="20" width="3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8407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5" t="s">
        <v>8365</v>
      </c>
      <c r="T1" s="1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8294</v>
      </c>
      <c r="O2" s="7">
        <f t="shared" ref="O2:O65" si="0">E2/D2</f>
        <v>22603</v>
      </c>
      <c r="P2" s="8">
        <f>E2/L2</f>
        <v>138.66871165644173</v>
      </c>
      <c r="Q2" t="s">
        <v>8309</v>
      </c>
      <c r="R2" t="s">
        <v>8310</v>
      </c>
      <c r="S2" s="6">
        <f>(((J2/60)/60)/24)+DATE(1970,1,1)</f>
        <v>42626.668888888889</v>
      </c>
      <c r="T2" s="6">
        <f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8296</v>
      </c>
      <c r="O3" s="7">
        <f t="shared" si="0"/>
        <v>9302.5</v>
      </c>
      <c r="P3" s="8">
        <f t="shared" ref="P3:P66" si="1">E3/L3</f>
        <v>4.5712530712530715</v>
      </c>
      <c r="Q3" t="s">
        <v>8311</v>
      </c>
      <c r="R3" t="s">
        <v>8312</v>
      </c>
      <c r="S3" s="6">
        <f t="shared" ref="S3:S66" si="2">(((J3/60)/60)/24)+DATE(1970,1,1)</f>
        <v>42800.751041666663</v>
      </c>
      <c r="T3" s="6">
        <f t="shared" ref="T3:T66" si="3">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8275</v>
      </c>
      <c r="O4" s="7">
        <f t="shared" si="0"/>
        <v>3038.3319999999999</v>
      </c>
      <c r="P4" s="8">
        <f t="shared" si="1"/>
        <v>42.73322081575246</v>
      </c>
      <c r="Q4" t="s">
        <v>8313</v>
      </c>
      <c r="R4" t="s">
        <v>8314</v>
      </c>
      <c r="S4" s="6">
        <f t="shared" si="2"/>
        <v>41855.783645833333</v>
      </c>
      <c r="T4" s="6">
        <f>(((I4/60)/60)/24)+DATE(1970,1,1)</f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8272</v>
      </c>
      <c r="O5" s="7">
        <f t="shared" si="0"/>
        <v>215.35021</v>
      </c>
      <c r="P5" s="8">
        <f t="shared" si="1"/>
        <v>1389.3561935483872</v>
      </c>
      <c r="Q5" t="s">
        <v>8309</v>
      </c>
      <c r="R5" t="s">
        <v>8315</v>
      </c>
      <c r="S5" s="6">
        <f t="shared" si="2"/>
        <v>42714.440416666665</v>
      </c>
      <c r="T5" s="6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8294</v>
      </c>
      <c r="O6" s="7">
        <f t="shared" si="0"/>
        <v>78.137822333333332</v>
      </c>
      <c r="P6" s="8">
        <f t="shared" si="1"/>
        <v>88.601680840609291</v>
      </c>
      <c r="Q6" t="s">
        <v>8309</v>
      </c>
      <c r="R6" t="s">
        <v>8310</v>
      </c>
      <c r="S6" s="6">
        <f t="shared" si="2"/>
        <v>41324.214571759258</v>
      </c>
      <c r="T6" s="6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7">
        <f t="shared" si="0"/>
        <v>65</v>
      </c>
      <c r="P7" s="8">
        <f t="shared" si="1"/>
        <v>21.666666666666668</v>
      </c>
      <c r="Q7" t="s">
        <v>8316</v>
      </c>
      <c r="R7" t="s">
        <v>8317</v>
      </c>
      <c r="S7" s="6">
        <f t="shared" si="2"/>
        <v>42432.701724537037</v>
      </c>
      <c r="T7" s="6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8300</v>
      </c>
      <c r="O8" s="7">
        <f t="shared" si="0"/>
        <v>27.906363636363636</v>
      </c>
      <c r="P8" s="8">
        <f t="shared" si="1"/>
        <v>83.802893802893806</v>
      </c>
      <c r="Q8" t="s">
        <v>8309</v>
      </c>
      <c r="R8" t="s">
        <v>8318</v>
      </c>
      <c r="S8" s="6">
        <f t="shared" si="2"/>
        <v>42704.335810185185</v>
      </c>
      <c r="T8" s="6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8265</v>
      </c>
      <c r="O9" s="7">
        <f t="shared" si="0"/>
        <v>27.02</v>
      </c>
      <c r="P9" s="8">
        <f t="shared" si="1"/>
        <v>38.6</v>
      </c>
      <c r="Q9" t="s">
        <v>8319</v>
      </c>
      <c r="R9" t="s">
        <v>8320</v>
      </c>
      <c r="S9" s="6">
        <f t="shared" si="2"/>
        <v>42604.730567129634</v>
      </c>
      <c r="T9" s="6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8296</v>
      </c>
      <c r="O10" s="7">
        <f t="shared" si="0"/>
        <v>26.47025</v>
      </c>
      <c r="P10" s="8">
        <f t="shared" si="1"/>
        <v>53.475252525252522</v>
      </c>
      <c r="Q10" t="s">
        <v>8311</v>
      </c>
      <c r="R10" t="s">
        <v>8312</v>
      </c>
      <c r="S10" s="6">
        <f t="shared" si="2"/>
        <v>41660.708530092597</v>
      </c>
      <c r="T10" s="6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8296</v>
      </c>
      <c r="O11" s="7">
        <f t="shared" si="0"/>
        <v>18.670999999999999</v>
      </c>
      <c r="P11" s="8">
        <f t="shared" si="1"/>
        <v>90.635922330097088</v>
      </c>
      <c r="Q11" t="s">
        <v>8311</v>
      </c>
      <c r="R11" t="s">
        <v>8312</v>
      </c>
      <c r="S11" s="6">
        <f t="shared" si="2"/>
        <v>42702.804814814815</v>
      </c>
      <c r="T11" s="6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8296</v>
      </c>
      <c r="O12" s="7">
        <f t="shared" si="0"/>
        <v>18.569700000000001</v>
      </c>
      <c r="P12" s="8">
        <f t="shared" si="1"/>
        <v>149.03451043338683</v>
      </c>
      <c r="Q12" t="s">
        <v>8311</v>
      </c>
      <c r="R12" t="s">
        <v>8312</v>
      </c>
      <c r="S12" s="6">
        <f t="shared" si="2"/>
        <v>41319.349988425929</v>
      </c>
      <c r="T12" s="6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8296</v>
      </c>
      <c r="O13" s="7">
        <f t="shared" si="0"/>
        <v>18.016400000000001</v>
      </c>
      <c r="P13" s="8">
        <f t="shared" si="1"/>
        <v>49.934589800443462</v>
      </c>
      <c r="Q13" t="s">
        <v>8311</v>
      </c>
      <c r="R13" t="s">
        <v>8312</v>
      </c>
      <c r="S13" s="6">
        <f t="shared" si="2"/>
        <v>42776.704432870371</v>
      </c>
      <c r="T13" s="6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8294</v>
      </c>
      <c r="O14" s="7">
        <f t="shared" si="0"/>
        <v>17.052499999999998</v>
      </c>
      <c r="P14" s="8">
        <f t="shared" si="1"/>
        <v>68.815577078288939</v>
      </c>
      <c r="Q14" t="s">
        <v>8309</v>
      </c>
      <c r="R14" t="s">
        <v>8310</v>
      </c>
      <c r="S14" s="6">
        <f t="shared" si="2"/>
        <v>42548.269861111112</v>
      </c>
      <c r="T14" s="6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8294</v>
      </c>
      <c r="O15" s="7">
        <f t="shared" si="0"/>
        <v>16.783738373837384</v>
      </c>
      <c r="P15" s="8">
        <f t="shared" si="1"/>
        <v>20.465926829268295</v>
      </c>
      <c r="Q15" t="s">
        <v>8309</v>
      </c>
      <c r="R15" t="s">
        <v>8310</v>
      </c>
      <c r="S15" s="6">
        <f t="shared" si="2"/>
        <v>41450.681574074071</v>
      </c>
      <c r="T15" s="6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8294</v>
      </c>
      <c r="O16" s="7">
        <f t="shared" si="0"/>
        <v>14.62</v>
      </c>
      <c r="P16" s="8">
        <f t="shared" si="1"/>
        <v>40.762081784386616</v>
      </c>
      <c r="Q16" t="s">
        <v>8309</v>
      </c>
      <c r="R16" t="s">
        <v>8310</v>
      </c>
      <c r="S16" s="6">
        <f t="shared" si="2"/>
        <v>41493.543958333335</v>
      </c>
      <c r="T16" s="6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8272</v>
      </c>
      <c r="O17" s="7">
        <f t="shared" si="0"/>
        <v>14.604850000000001</v>
      </c>
      <c r="P17" s="8">
        <f t="shared" si="1"/>
        <v>134.3592456301748</v>
      </c>
      <c r="Q17" t="s">
        <v>8309</v>
      </c>
      <c r="R17" t="s">
        <v>8315</v>
      </c>
      <c r="S17" s="6">
        <f t="shared" si="2"/>
        <v>42199.651319444441</v>
      </c>
      <c r="T17" s="6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8294</v>
      </c>
      <c r="O18" s="7">
        <f t="shared" si="0"/>
        <v>14.355717142857143</v>
      </c>
      <c r="P18" s="8">
        <f t="shared" si="1"/>
        <v>74.107684365781708</v>
      </c>
      <c r="Q18" t="s">
        <v>8309</v>
      </c>
      <c r="R18" t="s">
        <v>8310</v>
      </c>
      <c r="S18" s="6">
        <f t="shared" si="2"/>
        <v>41326.987974537034</v>
      </c>
      <c r="T18" s="6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8300</v>
      </c>
      <c r="O19" s="7">
        <f t="shared" si="0"/>
        <v>13.794206249999998</v>
      </c>
      <c r="P19" s="8">
        <f t="shared" si="1"/>
        <v>31.820544982698959</v>
      </c>
      <c r="Q19" t="s">
        <v>8309</v>
      </c>
      <c r="R19" t="s">
        <v>8318</v>
      </c>
      <c r="S19" s="6">
        <f t="shared" si="2"/>
        <v>41144.42155092593</v>
      </c>
      <c r="T19" s="6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8296</v>
      </c>
      <c r="O20" s="7">
        <f t="shared" si="0"/>
        <v>13.600976000000001</v>
      </c>
      <c r="P20" s="8">
        <f t="shared" si="1"/>
        <v>53.865251485148519</v>
      </c>
      <c r="Q20" t="s">
        <v>8311</v>
      </c>
      <c r="R20" t="s">
        <v>8312</v>
      </c>
      <c r="S20" s="6">
        <f t="shared" si="2"/>
        <v>41569.575613425928</v>
      </c>
      <c r="T20" s="6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8296</v>
      </c>
      <c r="O21" s="7">
        <f t="shared" si="0"/>
        <v>13.566000000000001</v>
      </c>
      <c r="P21" s="8">
        <f t="shared" si="1"/>
        <v>14.370762711864407</v>
      </c>
      <c r="Q21" t="s">
        <v>8311</v>
      </c>
      <c r="R21" t="s">
        <v>8312</v>
      </c>
      <c r="S21" s="6">
        <f t="shared" si="2"/>
        <v>42315.699490740735</v>
      </c>
      <c r="T21" s="6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8291</v>
      </c>
      <c r="O22" s="7">
        <f t="shared" si="0"/>
        <v>12.5375</v>
      </c>
      <c r="P22" s="8">
        <f t="shared" si="1"/>
        <v>27.861111111111111</v>
      </c>
      <c r="Q22" t="s">
        <v>8313</v>
      </c>
      <c r="R22" t="s">
        <v>8321</v>
      </c>
      <c r="S22" s="6">
        <f t="shared" si="2"/>
        <v>42459.693865740745</v>
      </c>
      <c r="T22" s="6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8296</v>
      </c>
      <c r="O23" s="7">
        <f t="shared" si="0"/>
        <v>12.121296000000001</v>
      </c>
      <c r="P23" s="8">
        <f t="shared" si="1"/>
        <v>27.226630727762803</v>
      </c>
      <c r="Q23" t="s">
        <v>8311</v>
      </c>
      <c r="R23" t="s">
        <v>8312</v>
      </c>
      <c r="S23" s="6">
        <f t="shared" si="2"/>
        <v>41423.910891203705</v>
      </c>
      <c r="T23" s="6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8287</v>
      </c>
      <c r="O24" s="7">
        <f t="shared" si="0"/>
        <v>11.8161422</v>
      </c>
      <c r="P24" s="8">
        <f t="shared" si="1"/>
        <v>29.187190495010373</v>
      </c>
      <c r="Q24" t="s">
        <v>8322</v>
      </c>
      <c r="R24" t="s">
        <v>8323</v>
      </c>
      <c r="S24" s="6">
        <f t="shared" si="2"/>
        <v>41394.871678240743</v>
      </c>
      <c r="T24" s="6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8296</v>
      </c>
      <c r="O25" s="7">
        <f t="shared" si="0"/>
        <v>11.744899999999999</v>
      </c>
      <c r="P25" s="8">
        <f t="shared" si="1"/>
        <v>81.561805555555551</v>
      </c>
      <c r="Q25" t="s">
        <v>8311</v>
      </c>
      <c r="R25" t="s">
        <v>8312</v>
      </c>
      <c r="S25" s="6">
        <f t="shared" si="2"/>
        <v>42202.278194444443</v>
      </c>
      <c r="T25" s="6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8296</v>
      </c>
      <c r="O26" s="7">
        <f t="shared" si="0"/>
        <v>11.65</v>
      </c>
      <c r="P26" s="8">
        <f t="shared" si="1"/>
        <v>41.607142857142854</v>
      </c>
      <c r="Q26" t="s">
        <v>8311</v>
      </c>
      <c r="R26" t="s">
        <v>8312</v>
      </c>
      <c r="S26" s="6">
        <f t="shared" si="2"/>
        <v>42710.824618055558</v>
      </c>
      <c r="T26" s="6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8294</v>
      </c>
      <c r="O27" s="7">
        <f t="shared" si="0"/>
        <v>11.318</v>
      </c>
      <c r="P27" s="8">
        <f t="shared" si="1"/>
        <v>80.727532097004286</v>
      </c>
      <c r="Q27" t="s">
        <v>8309</v>
      </c>
      <c r="R27" t="s">
        <v>8310</v>
      </c>
      <c r="S27" s="6">
        <f t="shared" si="2"/>
        <v>41324.193298611113</v>
      </c>
      <c r="T27" s="6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8294</v>
      </c>
      <c r="O28" s="7">
        <f t="shared" si="0"/>
        <v>11.053811999999999</v>
      </c>
      <c r="P28" s="8">
        <f t="shared" si="1"/>
        <v>67.690214329454989</v>
      </c>
      <c r="Q28" t="s">
        <v>8309</v>
      </c>
      <c r="R28" t="s">
        <v>8310</v>
      </c>
      <c r="S28" s="6">
        <f t="shared" si="2"/>
        <v>41148.194641203707</v>
      </c>
      <c r="T28" s="6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8296</v>
      </c>
      <c r="O29" s="7">
        <f t="shared" si="0"/>
        <v>10.812401666666668</v>
      </c>
      <c r="P29" s="8">
        <f t="shared" si="1"/>
        <v>40.070667078443485</v>
      </c>
      <c r="Q29" t="s">
        <v>8311</v>
      </c>
      <c r="R29" t="s">
        <v>8312</v>
      </c>
      <c r="S29" s="6">
        <f t="shared" si="2"/>
        <v>42691.8512037037</v>
      </c>
      <c r="T29" s="6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8294</v>
      </c>
      <c r="O30" s="7">
        <f t="shared" si="0"/>
        <v>10.2684514</v>
      </c>
      <c r="P30" s="8">
        <f t="shared" si="1"/>
        <v>1323.2540463917526</v>
      </c>
      <c r="Q30" t="s">
        <v>8309</v>
      </c>
      <c r="R30" t="s">
        <v>8310</v>
      </c>
      <c r="S30" s="6">
        <f t="shared" si="2"/>
        <v>41039.225601851853</v>
      </c>
      <c r="T30" s="6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8296</v>
      </c>
      <c r="O31" s="7">
        <f t="shared" si="0"/>
        <v>10.146425000000001</v>
      </c>
      <c r="P31" s="8">
        <f t="shared" si="1"/>
        <v>56.970381807973048</v>
      </c>
      <c r="Q31" t="s">
        <v>8311</v>
      </c>
      <c r="R31" t="s">
        <v>8312</v>
      </c>
      <c r="S31" s="6">
        <f t="shared" si="2"/>
        <v>42068.209097222221</v>
      </c>
      <c r="T31" s="6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8294</v>
      </c>
      <c r="O32" s="7">
        <f t="shared" si="0"/>
        <v>9.7813466666666677</v>
      </c>
      <c r="P32" s="8">
        <f t="shared" si="1"/>
        <v>21.640147492625371</v>
      </c>
      <c r="Q32" t="s">
        <v>8309</v>
      </c>
      <c r="R32" t="s">
        <v>8310</v>
      </c>
      <c r="S32" s="6">
        <f t="shared" si="2"/>
        <v>41316.120949074073</v>
      </c>
      <c r="T32" s="6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8296</v>
      </c>
      <c r="O33" s="7">
        <f t="shared" si="0"/>
        <v>9.7511200000000002</v>
      </c>
      <c r="P33" s="8">
        <f t="shared" si="1"/>
        <v>426.93169877408059</v>
      </c>
      <c r="Q33" t="s">
        <v>8311</v>
      </c>
      <c r="R33" t="s">
        <v>8312</v>
      </c>
      <c r="S33" s="6">
        <f t="shared" si="2"/>
        <v>42677.005474537036</v>
      </c>
      <c r="T33" s="6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8300</v>
      </c>
      <c r="O34" s="7">
        <f t="shared" si="0"/>
        <v>9.56</v>
      </c>
      <c r="P34" s="8">
        <f t="shared" si="1"/>
        <v>27.576923076923077</v>
      </c>
      <c r="Q34" t="s">
        <v>8309</v>
      </c>
      <c r="R34" t="s">
        <v>8318</v>
      </c>
      <c r="S34" s="6">
        <f t="shared" si="2"/>
        <v>42658.810277777782</v>
      </c>
      <c r="T34" s="6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8296</v>
      </c>
      <c r="O35" s="7">
        <f t="shared" si="0"/>
        <v>9.5103109999999997</v>
      </c>
      <c r="P35" s="8">
        <f t="shared" si="1"/>
        <v>65.891300230946882</v>
      </c>
      <c r="Q35" t="s">
        <v>8311</v>
      </c>
      <c r="R35" t="s">
        <v>8312</v>
      </c>
      <c r="S35" s="6">
        <f t="shared" si="2"/>
        <v>42033.584016203706</v>
      </c>
      <c r="T35" s="6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8296</v>
      </c>
      <c r="O36" s="7">
        <f t="shared" si="0"/>
        <v>9.4483338095238096</v>
      </c>
      <c r="P36" s="8">
        <f t="shared" si="1"/>
        <v>164.79651993355483</v>
      </c>
      <c r="Q36" t="s">
        <v>8311</v>
      </c>
      <c r="R36" t="s">
        <v>8312</v>
      </c>
      <c r="S36" s="6">
        <f t="shared" si="2"/>
        <v>41873.79184027778</v>
      </c>
      <c r="T36" s="6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8294</v>
      </c>
      <c r="O37" s="7">
        <f t="shared" si="0"/>
        <v>9.2154220000000002</v>
      </c>
      <c r="P37" s="8">
        <f t="shared" si="1"/>
        <v>192.38876826722338</v>
      </c>
      <c r="Q37" t="s">
        <v>8309</v>
      </c>
      <c r="R37" t="s">
        <v>8310</v>
      </c>
      <c r="S37" s="6">
        <f t="shared" si="2"/>
        <v>41312.88077546296</v>
      </c>
      <c r="T37" s="6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8284</v>
      </c>
      <c r="O38" s="7">
        <f t="shared" si="0"/>
        <v>8.85</v>
      </c>
      <c r="P38" s="8">
        <f t="shared" si="1"/>
        <v>35.4</v>
      </c>
      <c r="Q38" t="s">
        <v>8324</v>
      </c>
      <c r="R38" t="s">
        <v>8325</v>
      </c>
      <c r="S38" s="6">
        <f t="shared" si="2"/>
        <v>42410.982002314813</v>
      </c>
      <c r="T38" s="6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8300</v>
      </c>
      <c r="O39" s="7">
        <f t="shared" si="0"/>
        <v>8.7759999999999998</v>
      </c>
      <c r="P39" s="8">
        <f t="shared" si="1"/>
        <v>27.59748427672956</v>
      </c>
      <c r="Q39" t="s">
        <v>8309</v>
      </c>
      <c r="R39" t="s">
        <v>8318</v>
      </c>
      <c r="S39" s="6">
        <f t="shared" si="2"/>
        <v>41902.874432870369</v>
      </c>
      <c r="T39" s="6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8294</v>
      </c>
      <c r="O40" s="7">
        <f t="shared" si="0"/>
        <v>8.1956399999999991</v>
      </c>
      <c r="P40" s="8">
        <f t="shared" si="1"/>
        <v>422.02059732234807</v>
      </c>
      <c r="Q40" t="s">
        <v>8309</v>
      </c>
      <c r="R40" t="s">
        <v>8310</v>
      </c>
      <c r="S40" s="6">
        <f t="shared" si="2"/>
        <v>42347.358483796299</v>
      </c>
      <c r="T40" s="6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8294</v>
      </c>
      <c r="O41" s="7">
        <f t="shared" si="0"/>
        <v>8.1918387755102042</v>
      </c>
      <c r="P41" s="8">
        <f t="shared" si="1"/>
        <v>152.62361216730039</v>
      </c>
      <c r="Q41" t="s">
        <v>8309</v>
      </c>
      <c r="R41" t="s">
        <v>8310</v>
      </c>
      <c r="S41" s="6">
        <f t="shared" si="2"/>
        <v>41069.088506944441</v>
      </c>
      <c r="T41" s="6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8296</v>
      </c>
      <c r="O42" s="7">
        <f t="shared" si="0"/>
        <v>8.0640000000000001</v>
      </c>
      <c r="P42" s="8">
        <f t="shared" si="1"/>
        <v>49.472392638036808</v>
      </c>
      <c r="Q42" t="s">
        <v>8311</v>
      </c>
      <c r="R42" t="s">
        <v>8312</v>
      </c>
      <c r="S42" s="6">
        <f t="shared" si="2"/>
        <v>42766.827546296292</v>
      </c>
      <c r="T42" s="6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8294</v>
      </c>
      <c r="O43" s="7">
        <f t="shared" si="0"/>
        <v>8.0021100000000001</v>
      </c>
      <c r="P43" s="8">
        <f t="shared" si="1"/>
        <v>188.50671378091872</v>
      </c>
      <c r="Q43" t="s">
        <v>8309</v>
      </c>
      <c r="R43" t="s">
        <v>8310</v>
      </c>
      <c r="S43" s="6">
        <f t="shared" si="2"/>
        <v>42473.604270833333</v>
      </c>
      <c r="T43" s="6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8294</v>
      </c>
      <c r="O44" s="7">
        <f t="shared" si="0"/>
        <v>7.8805550000000002</v>
      </c>
      <c r="P44" s="8">
        <f t="shared" si="1"/>
        <v>176.200223588597</v>
      </c>
      <c r="Q44" t="s">
        <v>8309</v>
      </c>
      <c r="R44" t="s">
        <v>8310</v>
      </c>
      <c r="S44" s="6">
        <f t="shared" si="2"/>
        <v>41730.584374999999</v>
      </c>
      <c r="T44" s="6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8284</v>
      </c>
      <c r="O45" s="7">
        <f t="shared" si="0"/>
        <v>7.8608020000000005</v>
      </c>
      <c r="P45" s="8">
        <f t="shared" si="1"/>
        <v>71.592003642987251</v>
      </c>
      <c r="Q45" t="s">
        <v>8324</v>
      </c>
      <c r="R45" t="s">
        <v>8325</v>
      </c>
      <c r="S45" s="6">
        <f t="shared" si="2"/>
        <v>41759.923101851848</v>
      </c>
      <c r="T45" s="6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8296</v>
      </c>
      <c r="O46" s="7">
        <f t="shared" si="0"/>
        <v>7.7949999999999999</v>
      </c>
      <c r="P46" s="8">
        <f t="shared" si="1"/>
        <v>37.11904761904762</v>
      </c>
      <c r="Q46" t="s">
        <v>8311</v>
      </c>
      <c r="R46" t="s">
        <v>8312</v>
      </c>
      <c r="S46" s="6">
        <f t="shared" si="2"/>
        <v>42759.724768518514</v>
      </c>
      <c r="T46" s="6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8296</v>
      </c>
      <c r="O47" s="7">
        <f t="shared" si="0"/>
        <v>7.2024800000000004</v>
      </c>
      <c r="P47" s="8">
        <f t="shared" si="1"/>
        <v>107.82155688622754</v>
      </c>
      <c r="Q47" t="s">
        <v>8311</v>
      </c>
      <c r="R47" t="s">
        <v>8312</v>
      </c>
      <c r="S47" s="6">
        <f t="shared" si="2"/>
        <v>42725.869363425925</v>
      </c>
      <c r="T47" s="6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8279</v>
      </c>
      <c r="O48" s="7">
        <f t="shared" si="0"/>
        <v>7.0418124999999998</v>
      </c>
      <c r="P48" s="8">
        <f t="shared" si="1"/>
        <v>39.066920943134534</v>
      </c>
      <c r="Q48" t="s">
        <v>8313</v>
      </c>
      <c r="R48" t="s">
        <v>8326</v>
      </c>
      <c r="S48" s="6">
        <f t="shared" si="2"/>
        <v>41184.849166666667</v>
      </c>
      <c r="T48" s="6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8294</v>
      </c>
      <c r="O49" s="7">
        <f t="shared" si="0"/>
        <v>6.9894800000000004</v>
      </c>
      <c r="P49" s="8">
        <f t="shared" si="1"/>
        <v>842.10602409638557</v>
      </c>
      <c r="Q49" t="s">
        <v>8309</v>
      </c>
      <c r="R49" t="s">
        <v>8310</v>
      </c>
      <c r="S49" s="6">
        <f t="shared" si="2"/>
        <v>42394.580740740741</v>
      </c>
      <c r="T49" s="6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8294</v>
      </c>
      <c r="O50" s="7">
        <f t="shared" si="0"/>
        <v>6.7447999999999997</v>
      </c>
      <c r="P50" s="8">
        <f t="shared" si="1"/>
        <v>70.848739495798313</v>
      </c>
      <c r="Q50" t="s">
        <v>8309</v>
      </c>
      <c r="R50" t="s">
        <v>8310</v>
      </c>
      <c r="S50" s="6">
        <f t="shared" si="2"/>
        <v>41201.012083333335</v>
      </c>
      <c r="T50" s="6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8287</v>
      </c>
      <c r="O51" s="7">
        <f t="shared" si="0"/>
        <v>6.6155466666666669</v>
      </c>
      <c r="P51" s="8">
        <f t="shared" si="1"/>
        <v>43.333275109170302</v>
      </c>
      <c r="Q51" t="s">
        <v>8322</v>
      </c>
      <c r="R51" t="s">
        <v>8323</v>
      </c>
      <c r="S51" s="6">
        <f t="shared" si="2"/>
        <v>40766.041921296295</v>
      </c>
      <c r="T51" s="6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8300</v>
      </c>
      <c r="O52" s="7">
        <f t="shared" si="0"/>
        <v>6.6139999999999999</v>
      </c>
      <c r="P52" s="8">
        <f t="shared" si="1"/>
        <v>21.900662251655628</v>
      </c>
      <c r="Q52" t="s">
        <v>8309</v>
      </c>
      <c r="R52" t="s">
        <v>8318</v>
      </c>
      <c r="S52" s="6">
        <f t="shared" si="2"/>
        <v>41150.902187499996</v>
      </c>
      <c r="T52" s="6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8300</v>
      </c>
      <c r="O53" s="7">
        <f t="shared" si="0"/>
        <v>6.4666666666666668</v>
      </c>
      <c r="P53" s="8">
        <f t="shared" si="1"/>
        <v>21.555555555555557</v>
      </c>
      <c r="Q53" t="s">
        <v>8309</v>
      </c>
      <c r="R53" t="s">
        <v>8318</v>
      </c>
      <c r="S53" s="6">
        <f t="shared" si="2"/>
        <v>42304.829409722224</v>
      </c>
      <c r="T53" s="6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8296</v>
      </c>
      <c r="O54" s="7">
        <f t="shared" si="0"/>
        <v>6.3613999999999997</v>
      </c>
      <c r="P54" s="8">
        <f t="shared" si="1"/>
        <v>94.103550295857985</v>
      </c>
      <c r="Q54" t="s">
        <v>8311</v>
      </c>
      <c r="R54" t="s">
        <v>8312</v>
      </c>
      <c r="S54" s="6">
        <f t="shared" si="2"/>
        <v>42505.936678240745</v>
      </c>
      <c r="T54" s="6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8294</v>
      </c>
      <c r="O55" s="7">
        <f t="shared" si="0"/>
        <v>5.8535000000000004</v>
      </c>
      <c r="P55" s="8">
        <f t="shared" si="1"/>
        <v>222.99047619047619</v>
      </c>
      <c r="Q55" t="s">
        <v>8309</v>
      </c>
      <c r="R55" t="s">
        <v>8310</v>
      </c>
      <c r="S55" s="6">
        <f t="shared" si="2"/>
        <v>41099.966944444444</v>
      </c>
      <c r="T55" s="6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8294</v>
      </c>
      <c r="O56" s="7">
        <f t="shared" si="0"/>
        <v>5.7907999999999999</v>
      </c>
      <c r="P56" s="8">
        <f t="shared" si="1"/>
        <v>61.375728669846318</v>
      </c>
      <c r="Q56" t="s">
        <v>8309</v>
      </c>
      <c r="R56" t="s">
        <v>8310</v>
      </c>
      <c r="S56" s="6">
        <f t="shared" si="2"/>
        <v>42557.792453703703</v>
      </c>
      <c r="T56" s="6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8284</v>
      </c>
      <c r="O57" s="7">
        <f t="shared" si="0"/>
        <v>5.5877142857142861</v>
      </c>
      <c r="P57" s="8">
        <f t="shared" si="1"/>
        <v>58.379104477611939</v>
      </c>
      <c r="Q57" t="s">
        <v>8324</v>
      </c>
      <c r="R57" t="s">
        <v>8325</v>
      </c>
      <c r="S57" s="6">
        <f t="shared" si="2"/>
        <v>42741.684479166666</v>
      </c>
      <c r="T57" s="6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8294</v>
      </c>
      <c r="O58" s="7">
        <f t="shared" si="0"/>
        <v>5.4334915642458101</v>
      </c>
      <c r="P58" s="8">
        <f t="shared" si="1"/>
        <v>116.35303146309367</v>
      </c>
      <c r="Q58" t="s">
        <v>8309</v>
      </c>
      <c r="R58" t="s">
        <v>8310</v>
      </c>
      <c r="S58" s="6">
        <f t="shared" si="2"/>
        <v>41803.880659722221</v>
      </c>
      <c r="T58" s="6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8296</v>
      </c>
      <c r="O59" s="7">
        <f t="shared" si="0"/>
        <v>5.4215</v>
      </c>
      <c r="P59" s="8">
        <f t="shared" si="1"/>
        <v>41.228136882129277</v>
      </c>
      <c r="Q59" t="s">
        <v>8311</v>
      </c>
      <c r="R59" t="s">
        <v>8312</v>
      </c>
      <c r="S59" s="6">
        <f t="shared" si="2"/>
        <v>42163.625787037032</v>
      </c>
      <c r="T59" s="6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8296</v>
      </c>
      <c r="O60" s="7">
        <f t="shared" si="0"/>
        <v>5.3737000000000004</v>
      </c>
      <c r="P60" s="8">
        <f t="shared" si="1"/>
        <v>61.203872437357631</v>
      </c>
      <c r="Q60" t="s">
        <v>8311</v>
      </c>
      <c r="R60" t="s">
        <v>8312</v>
      </c>
      <c r="S60" s="6">
        <f t="shared" si="2"/>
        <v>42425.757986111115</v>
      </c>
      <c r="T60" s="6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8296</v>
      </c>
      <c r="O61" s="7">
        <f t="shared" si="0"/>
        <v>5.3710714285714287</v>
      </c>
      <c r="P61" s="8">
        <f t="shared" si="1"/>
        <v>22.116176470588236</v>
      </c>
      <c r="Q61" t="s">
        <v>8311</v>
      </c>
      <c r="R61" t="s">
        <v>8312</v>
      </c>
      <c r="S61" s="6">
        <f t="shared" si="2"/>
        <v>42371.617164351846</v>
      </c>
      <c r="T61" s="6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8297</v>
      </c>
      <c r="O62" s="7">
        <f t="shared" si="0"/>
        <v>5.2609431428571432</v>
      </c>
      <c r="P62" s="8">
        <f t="shared" si="1"/>
        <v>54.883162444113267</v>
      </c>
      <c r="Q62" t="s">
        <v>8327</v>
      </c>
      <c r="R62" t="s">
        <v>8328</v>
      </c>
      <c r="S62" s="6">
        <f t="shared" si="2"/>
        <v>41842.917129629634</v>
      </c>
      <c r="T62" s="6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8296</v>
      </c>
      <c r="O63" s="7">
        <f t="shared" si="0"/>
        <v>5.2416666666666663</v>
      </c>
      <c r="P63" s="8">
        <f t="shared" si="1"/>
        <v>44.171348314606739</v>
      </c>
      <c r="Q63" t="s">
        <v>8311</v>
      </c>
      <c r="R63" t="s">
        <v>8312</v>
      </c>
      <c r="S63" s="6">
        <f t="shared" si="2"/>
        <v>41879.900752314818</v>
      </c>
      <c r="T63" s="6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8297</v>
      </c>
      <c r="O64" s="7">
        <f t="shared" si="0"/>
        <v>5.2073254999999996</v>
      </c>
      <c r="P64" s="8">
        <f t="shared" si="1"/>
        <v>48.104623556581984</v>
      </c>
      <c r="Q64" t="s">
        <v>8327</v>
      </c>
      <c r="R64" t="s">
        <v>8328</v>
      </c>
      <c r="S64" s="6">
        <f t="shared" si="2"/>
        <v>41666.924710648149</v>
      </c>
      <c r="T64" s="6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8294</v>
      </c>
      <c r="O65" s="7">
        <f t="shared" si="0"/>
        <v>5.0780000000000003</v>
      </c>
      <c r="P65" s="8">
        <f t="shared" si="1"/>
        <v>101.56</v>
      </c>
      <c r="Q65" t="s">
        <v>8309</v>
      </c>
      <c r="R65" t="s">
        <v>8310</v>
      </c>
      <c r="S65" s="6">
        <f t="shared" si="2"/>
        <v>42289.957175925927</v>
      </c>
      <c r="T65" s="6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8294</v>
      </c>
      <c r="O66" s="7">
        <f t="shared" ref="O66:O129" si="4">E66/D66</f>
        <v>5.0620938628158845</v>
      </c>
      <c r="P66" s="8">
        <f t="shared" si="1"/>
        <v>36.326424870466319</v>
      </c>
      <c r="Q66" t="s">
        <v>8309</v>
      </c>
      <c r="R66" t="s">
        <v>8310</v>
      </c>
      <c r="S66" s="6">
        <f t="shared" si="2"/>
        <v>42661.176817129628</v>
      </c>
      <c r="T66" s="6">
        <f t="shared" si="3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8296</v>
      </c>
      <c r="O67" s="7">
        <f t="shared" si="4"/>
        <v>5.0324999999999998</v>
      </c>
      <c r="P67" s="8">
        <f t="shared" ref="P67:P130" si="5">E67/L67</f>
        <v>68.625</v>
      </c>
      <c r="Q67" t="s">
        <v>8311</v>
      </c>
      <c r="R67" t="s">
        <v>8312</v>
      </c>
      <c r="S67" s="6">
        <f t="shared" ref="S67:S130" si="6">(((J67/60)/60)/24)+DATE(1970,1,1)</f>
        <v>42467.788194444445</v>
      </c>
      <c r="T67" s="6">
        <f t="shared" ref="T67:T130" si="7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8275</v>
      </c>
      <c r="O68" s="7">
        <f t="shared" si="4"/>
        <v>4.9652000000000003</v>
      </c>
      <c r="P68" s="8">
        <f t="shared" si="5"/>
        <v>51.720833333333331</v>
      </c>
      <c r="Q68" t="s">
        <v>8313</v>
      </c>
      <c r="R68" t="s">
        <v>8314</v>
      </c>
      <c r="S68" s="6">
        <f t="shared" si="6"/>
        <v>41399.99622685185</v>
      </c>
      <c r="T68" s="6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8296</v>
      </c>
      <c r="O69" s="7">
        <f t="shared" si="4"/>
        <v>4.9580000000000002</v>
      </c>
      <c r="P69" s="8">
        <f t="shared" si="5"/>
        <v>25.091093117408906</v>
      </c>
      <c r="Q69" t="s">
        <v>8311</v>
      </c>
      <c r="R69" t="s">
        <v>8312</v>
      </c>
      <c r="S69" s="6">
        <f t="shared" si="6"/>
        <v>41806.794074074074</v>
      </c>
      <c r="T69" s="6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8294</v>
      </c>
      <c r="O70" s="7">
        <f t="shared" si="4"/>
        <v>4.9491375</v>
      </c>
      <c r="P70" s="8">
        <f t="shared" si="5"/>
        <v>173.57781674704077</v>
      </c>
      <c r="Q70" t="s">
        <v>8309</v>
      </c>
      <c r="R70" t="s">
        <v>8310</v>
      </c>
      <c r="S70" s="6">
        <f t="shared" si="6"/>
        <v>42499.960810185185</v>
      </c>
      <c r="T70" s="6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8294</v>
      </c>
      <c r="O71" s="7">
        <f t="shared" si="4"/>
        <v>4.9321000000000002</v>
      </c>
      <c r="P71" s="8">
        <f t="shared" si="5"/>
        <v>69.760961810466767</v>
      </c>
      <c r="Q71" t="s">
        <v>8309</v>
      </c>
      <c r="R71" t="s">
        <v>8310</v>
      </c>
      <c r="S71" s="6">
        <f t="shared" si="6"/>
        <v>42198.676655092597</v>
      </c>
      <c r="T71" s="6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8296</v>
      </c>
      <c r="O72" s="7">
        <f t="shared" si="4"/>
        <v>4.8927777777777779</v>
      </c>
      <c r="P72" s="8">
        <f t="shared" si="5"/>
        <v>31.566308243727597</v>
      </c>
      <c r="Q72" t="s">
        <v>8311</v>
      </c>
      <c r="R72" t="s">
        <v>8312</v>
      </c>
      <c r="S72" s="6">
        <f t="shared" si="6"/>
        <v>42745.365474537044</v>
      </c>
      <c r="T72" s="6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8294</v>
      </c>
      <c r="O73" s="7">
        <f t="shared" si="4"/>
        <v>4.8490975000000001</v>
      </c>
      <c r="P73" s="8">
        <f t="shared" si="5"/>
        <v>108.96848314606741</v>
      </c>
      <c r="Q73" t="s">
        <v>8309</v>
      </c>
      <c r="R73" t="s">
        <v>8310</v>
      </c>
      <c r="S73" s="6">
        <f t="shared" si="6"/>
        <v>42605.70857638889</v>
      </c>
      <c r="T73" s="6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8284</v>
      </c>
      <c r="O74" s="7">
        <f t="shared" si="4"/>
        <v>4.8402000000000003</v>
      </c>
      <c r="P74" s="8">
        <f t="shared" si="5"/>
        <v>82.316326530612244</v>
      </c>
      <c r="Q74" t="s">
        <v>8324</v>
      </c>
      <c r="R74" t="s">
        <v>8325</v>
      </c>
      <c r="S74" s="6">
        <f t="shared" si="6"/>
        <v>42391.475289351853</v>
      </c>
      <c r="T74" s="6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8294</v>
      </c>
      <c r="O75" s="7">
        <f t="shared" si="4"/>
        <v>4.7327000000000004</v>
      </c>
      <c r="P75" s="8">
        <f t="shared" si="5"/>
        <v>278.39411764705881</v>
      </c>
      <c r="Q75" t="s">
        <v>8309</v>
      </c>
      <c r="R75" t="s">
        <v>8310</v>
      </c>
      <c r="S75" s="6">
        <f t="shared" si="6"/>
        <v>42115.071504629625</v>
      </c>
      <c r="T75" s="6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8296</v>
      </c>
      <c r="O76" s="7">
        <f t="shared" si="4"/>
        <v>4.5979999999999999</v>
      </c>
      <c r="P76" s="8">
        <f t="shared" si="5"/>
        <v>11.67005076142132</v>
      </c>
      <c r="Q76" t="s">
        <v>8311</v>
      </c>
      <c r="R76" t="s">
        <v>8312</v>
      </c>
      <c r="S76" s="6">
        <f t="shared" si="6"/>
        <v>42752.647777777776</v>
      </c>
      <c r="T76" s="6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8302</v>
      </c>
      <c r="O77" s="7">
        <f t="shared" si="4"/>
        <v>4.577466666666667</v>
      </c>
      <c r="P77" s="8">
        <f t="shared" si="5"/>
        <v>23.275254237288134</v>
      </c>
      <c r="Q77" t="s">
        <v>8316</v>
      </c>
      <c r="R77" t="s">
        <v>8329</v>
      </c>
      <c r="S77" s="6">
        <f t="shared" si="6"/>
        <v>41885.478842592594</v>
      </c>
      <c r="T77" s="6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8287</v>
      </c>
      <c r="O78" s="7">
        <f t="shared" si="4"/>
        <v>4.5641449999999999</v>
      </c>
      <c r="P78" s="8">
        <f t="shared" si="5"/>
        <v>52.622732513451197</v>
      </c>
      <c r="Q78" t="s">
        <v>8322</v>
      </c>
      <c r="R78" t="s">
        <v>8323</v>
      </c>
      <c r="S78" s="6">
        <f t="shared" si="6"/>
        <v>40959.734398148146</v>
      </c>
      <c r="T78" s="6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8296</v>
      </c>
      <c r="O79" s="7">
        <f t="shared" si="4"/>
        <v>4.5237333333333334</v>
      </c>
      <c r="P79" s="8">
        <f t="shared" si="5"/>
        <v>75.647714604236342</v>
      </c>
      <c r="Q79" t="s">
        <v>8311</v>
      </c>
      <c r="R79" t="s">
        <v>8312</v>
      </c>
      <c r="S79" s="6">
        <f t="shared" si="6"/>
        <v>42664.405925925923</v>
      </c>
      <c r="T79" s="6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8278</v>
      </c>
      <c r="O80" s="7">
        <f t="shared" si="4"/>
        <v>4.288397837837838</v>
      </c>
      <c r="P80" s="8">
        <f t="shared" si="5"/>
        <v>64.816470588235291</v>
      </c>
      <c r="Q80" t="s">
        <v>8313</v>
      </c>
      <c r="R80" t="s">
        <v>8330</v>
      </c>
      <c r="S80" s="6">
        <f t="shared" si="6"/>
        <v>41324.79415509259</v>
      </c>
      <c r="T80" s="6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8297</v>
      </c>
      <c r="O81" s="7">
        <f t="shared" si="4"/>
        <v>4.2720000000000002</v>
      </c>
      <c r="P81" s="8">
        <f t="shared" si="5"/>
        <v>31.691394658753708</v>
      </c>
      <c r="Q81" t="s">
        <v>8327</v>
      </c>
      <c r="R81" t="s">
        <v>8328</v>
      </c>
      <c r="S81" s="6">
        <f t="shared" si="6"/>
        <v>42654.469826388886</v>
      </c>
      <c r="T81" s="6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8275</v>
      </c>
      <c r="O82" s="7">
        <f t="shared" si="4"/>
        <v>4.24</v>
      </c>
      <c r="P82" s="8">
        <f t="shared" si="5"/>
        <v>21.2</v>
      </c>
      <c r="Q82" t="s">
        <v>8313</v>
      </c>
      <c r="R82" t="s">
        <v>8314</v>
      </c>
      <c r="S82" s="6">
        <f t="shared" si="6"/>
        <v>42141.762800925921</v>
      </c>
      <c r="T82" s="6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8294</v>
      </c>
      <c r="O83" s="7">
        <f t="shared" si="4"/>
        <v>4.2051249999999998</v>
      </c>
      <c r="P83" s="8">
        <f t="shared" si="5"/>
        <v>164.90686274509804</v>
      </c>
      <c r="Q83" t="s">
        <v>8309</v>
      </c>
      <c r="R83" t="s">
        <v>8310</v>
      </c>
      <c r="S83" s="6">
        <f t="shared" si="6"/>
        <v>41424.27107638889</v>
      </c>
      <c r="T83" s="6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8284</v>
      </c>
      <c r="O84" s="7">
        <f t="shared" si="4"/>
        <v>4.1773333333333333</v>
      </c>
      <c r="P84" s="8">
        <f t="shared" si="5"/>
        <v>84.905149051490511</v>
      </c>
      <c r="Q84" t="s">
        <v>8324</v>
      </c>
      <c r="R84" t="s">
        <v>8325</v>
      </c>
      <c r="S84" s="6">
        <f t="shared" si="6"/>
        <v>42221.67432870371</v>
      </c>
      <c r="T84" s="6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8296</v>
      </c>
      <c r="O85" s="7">
        <f t="shared" si="4"/>
        <v>4.1217692027666546</v>
      </c>
      <c r="P85" s="8">
        <f t="shared" si="5"/>
        <v>44.056420233463037</v>
      </c>
      <c r="Q85" t="s">
        <v>8311</v>
      </c>
      <c r="R85" t="s">
        <v>8312</v>
      </c>
      <c r="S85" s="6">
        <f t="shared" si="6"/>
        <v>42633.586122685185</v>
      </c>
      <c r="T85" s="6">
        <f t="shared" si="7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8296</v>
      </c>
      <c r="O86" s="7">
        <f t="shared" si="4"/>
        <v>4.0776923076923079</v>
      </c>
      <c r="P86" s="8">
        <f t="shared" si="5"/>
        <v>33.550632911392405</v>
      </c>
      <c r="Q86" t="s">
        <v>8311</v>
      </c>
      <c r="R86" t="s">
        <v>8312</v>
      </c>
      <c r="S86" s="6">
        <f t="shared" si="6"/>
        <v>41965.616655092599</v>
      </c>
      <c r="T86" s="6">
        <f t="shared" si="7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8300</v>
      </c>
      <c r="O87" s="7">
        <f t="shared" si="4"/>
        <v>4.077</v>
      </c>
      <c r="P87" s="8">
        <f t="shared" si="5"/>
        <v>81.949748743718587</v>
      </c>
      <c r="Q87" t="s">
        <v>8309</v>
      </c>
      <c r="R87" t="s">
        <v>8318</v>
      </c>
      <c r="S87" s="6">
        <f t="shared" si="6"/>
        <v>42184.874675925923</v>
      </c>
      <c r="T87" s="6">
        <f t="shared" si="7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8296</v>
      </c>
      <c r="O88" s="7">
        <f t="shared" si="4"/>
        <v>4.0357653061224488</v>
      </c>
      <c r="P88" s="8">
        <f t="shared" si="5"/>
        <v>82.396874999999994</v>
      </c>
      <c r="Q88" t="s">
        <v>8311</v>
      </c>
      <c r="R88" t="s">
        <v>8312</v>
      </c>
      <c r="S88" s="6">
        <f t="shared" si="6"/>
        <v>42234.624895833331</v>
      </c>
      <c r="T88" s="6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8294</v>
      </c>
      <c r="O89" s="7">
        <f t="shared" si="4"/>
        <v>4.0232999999999999</v>
      </c>
      <c r="P89" s="8">
        <f t="shared" si="5"/>
        <v>245.02436053593178</v>
      </c>
      <c r="Q89" t="s">
        <v>8309</v>
      </c>
      <c r="R89" t="s">
        <v>8310</v>
      </c>
      <c r="S89" s="6">
        <f t="shared" si="6"/>
        <v>42311.216898148152</v>
      </c>
      <c r="T89" s="6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8294</v>
      </c>
      <c r="O90" s="7">
        <f t="shared" si="4"/>
        <v>3.9859528571428569</v>
      </c>
      <c r="P90" s="8">
        <f t="shared" si="5"/>
        <v>577.27593103448271</v>
      </c>
      <c r="Q90" t="s">
        <v>8309</v>
      </c>
      <c r="R90" t="s">
        <v>8310</v>
      </c>
      <c r="S90" s="6">
        <f t="shared" si="6"/>
        <v>41020.271770833337</v>
      </c>
      <c r="T90" s="6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8265</v>
      </c>
      <c r="O91" s="7">
        <f t="shared" si="4"/>
        <v>3.9249999999999998</v>
      </c>
      <c r="P91" s="8">
        <f t="shared" si="5"/>
        <v>60.384615384615387</v>
      </c>
      <c r="Q91" t="s">
        <v>8319</v>
      </c>
      <c r="R91" t="s">
        <v>8320</v>
      </c>
      <c r="S91" s="6">
        <f t="shared" si="6"/>
        <v>40997.144872685189</v>
      </c>
      <c r="T91" s="6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8294</v>
      </c>
      <c r="O92" s="7">
        <f t="shared" si="4"/>
        <v>3.868199871794872</v>
      </c>
      <c r="P92" s="8">
        <f t="shared" si="5"/>
        <v>593.93620078740162</v>
      </c>
      <c r="Q92" t="s">
        <v>8309</v>
      </c>
      <c r="R92" t="s">
        <v>8310</v>
      </c>
      <c r="S92" s="6">
        <f t="shared" si="6"/>
        <v>42076.130011574074</v>
      </c>
      <c r="T92" s="6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8268</v>
      </c>
      <c r="O93" s="7">
        <f t="shared" si="4"/>
        <v>3.8515000000000001</v>
      </c>
      <c r="P93" s="8">
        <f t="shared" si="5"/>
        <v>32.095833333333331</v>
      </c>
      <c r="Q93" t="s">
        <v>8319</v>
      </c>
      <c r="R93" t="s">
        <v>8331</v>
      </c>
      <c r="S93" s="6">
        <f t="shared" si="6"/>
        <v>41304.833194444444</v>
      </c>
      <c r="T93" s="6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8294</v>
      </c>
      <c r="O94" s="7">
        <f t="shared" si="4"/>
        <v>3.8409090909090908</v>
      </c>
      <c r="P94" s="8">
        <f t="shared" si="5"/>
        <v>22.120418848167539</v>
      </c>
      <c r="Q94" t="s">
        <v>8309</v>
      </c>
      <c r="R94" t="s">
        <v>8310</v>
      </c>
      <c r="S94" s="6">
        <f t="shared" si="6"/>
        <v>41719.887928240743</v>
      </c>
      <c r="T94" s="6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8279</v>
      </c>
      <c r="O95" s="7">
        <f t="shared" si="4"/>
        <v>3.8271818181818182</v>
      </c>
      <c r="P95" s="8">
        <f t="shared" si="5"/>
        <v>15.035357142857142</v>
      </c>
      <c r="Q95" t="s">
        <v>8313</v>
      </c>
      <c r="R95" t="s">
        <v>8326</v>
      </c>
      <c r="S95" s="6">
        <f t="shared" si="6"/>
        <v>41276.846817129634</v>
      </c>
      <c r="T95" s="6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8294</v>
      </c>
      <c r="O96" s="7">
        <f t="shared" si="4"/>
        <v>3.8212909090909091</v>
      </c>
      <c r="P96" s="8">
        <f t="shared" si="5"/>
        <v>128.38790470372632</v>
      </c>
      <c r="Q96" t="s">
        <v>8309</v>
      </c>
      <c r="R96" t="s">
        <v>8310</v>
      </c>
      <c r="S96" s="6">
        <f t="shared" si="6"/>
        <v>42136.209675925929</v>
      </c>
      <c r="T96" s="6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8296</v>
      </c>
      <c r="O97" s="7">
        <f t="shared" si="4"/>
        <v>3.80525</v>
      </c>
      <c r="P97" s="8">
        <f t="shared" si="5"/>
        <v>188.37871287128712</v>
      </c>
      <c r="Q97" t="s">
        <v>8311</v>
      </c>
      <c r="R97" t="s">
        <v>8312</v>
      </c>
      <c r="S97" s="6">
        <f t="shared" si="6"/>
        <v>41968.829826388886</v>
      </c>
      <c r="T97" s="6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8273</v>
      </c>
      <c r="O98" s="7">
        <f t="shared" si="4"/>
        <v>3.7773333333333334</v>
      </c>
      <c r="P98" s="8">
        <f t="shared" si="5"/>
        <v>40.762589928057551</v>
      </c>
      <c r="Q98" t="s">
        <v>8322</v>
      </c>
      <c r="R98" t="s">
        <v>8332</v>
      </c>
      <c r="S98" s="6">
        <f t="shared" si="6"/>
        <v>42522.789803240739</v>
      </c>
      <c r="T98" s="6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8296</v>
      </c>
      <c r="O99" s="7">
        <f t="shared" si="4"/>
        <v>3.7702</v>
      </c>
      <c r="P99" s="8">
        <f t="shared" si="5"/>
        <v>65.00344827586207</v>
      </c>
      <c r="Q99" t="s">
        <v>8311</v>
      </c>
      <c r="R99" t="s">
        <v>8312</v>
      </c>
      <c r="S99" s="6">
        <f t="shared" si="6"/>
        <v>42647.818819444445</v>
      </c>
      <c r="T99" s="6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8294</v>
      </c>
      <c r="O100" s="7">
        <f t="shared" si="4"/>
        <v>3.7549600000000001</v>
      </c>
      <c r="P100" s="8">
        <f t="shared" si="5"/>
        <v>186.81393034825871</v>
      </c>
      <c r="Q100" t="s">
        <v>8309</v>
      </c>
      <c r="R100" t="s">
        <v>8310</v>
      </c>
      <c r="S100" s="6">
        <f t="shared" si="6"/>
        <v>41445.334131944444</v>
      </c>
      <c r="T100" s="6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8294</v>
      </c>
      <c r="O101" s="7">
        <f t="shared" si="4"/>
        <v>3.7012999999999998</v>
      </c>
      <c r="P101" s="8">
        <f t="shared" si="5"/>
        <v>182.78024691358024</v>
      </c>
      <c r="Q101" t="s">
        <v>8309</v>
      </c>
      <c r="R101" t="s">
        <v>8310</v>
      </c>
      <c r="S101" s="6">
        <f t="shared" si="6"/>
        <v>41730.663530092592</v>
      </c>
      <c r="T101" s="6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8294</v>
      </c>
      <c r="O102" s="7">
        <f t="shared" si="4"/>
        <v>3.6120000000000001</v>
      </c>
      <c r="P102" s="8">
        <f t="shared" si="5"/>
        <v>96.063829787234042</v>
      </c>
      <c r="Q102" t="s">
        <v>8309</v>
      </c>
      <c r="R102" t="s">
        <v>8310</v>
      </c>
      <c r="S102" s="6">
        <f t="shared" si="6"/>
        <v>41848.021770833337</v>
      </c>
      <c r="T102" s="6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8294</v>
      </c>
      <c r="O103" s="7">
        <f t="shared" si="4"/>
        <v>3.5482402000000004</v>
      </c>
      <c r="P103" s="8">
        <f t="shared" si="5"/>
        <v>91.214401028277635</v>
      </c>
      <c r="Q103" t="s">
        <v>8309</v>
      </c>
      <c r="R103" t="s">
        <v>8310</v>
      </c>
      <c r="S103" s="6">
        <f t="shared" si="6"/>
        <v>42423.542384259257</v>
      </c>
      <c r="T103" s="6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8300</v>
      </c>
      <c r="O104" s="7">
        <f t="shared" si="4"/>
        <v>3.5461999999999998</v>
      </c>
      <c r="P104" s="8">
        <f t="shared" si="5"/>
        <v>89.100502512562812</v>
      </c>
      <c r="Q104" t="s">
        <v>8309</v>
      </c>
      <c r="R104" t="s">
        <v>8318</v>
      </c>
      <c r="S104" s="6">
        <f t="shared" si="6"/>
        <v>41667.823287037041</v>
      </c>
      <c r="T104" s="6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8294</v>
      </c>
      <c r="O105" s="7">
        <f t="shared" si="4"/>
        <v>3.5304799999999998</v>
      </c>
      <c r="P105" s="8">
        <f t="shared" si="5"/>
        <v>326.29205175600737</v>
      </c>
      <c r="Q105" t="s">
        <v>8309</v>
      </c>
      <c r="R105" t="s">
        <v>8310</v>
      </c>
      <c r="S105" s="6">
        <f t="shared" si="6"/>
        <v>42375.08394675926</v>
      </c>
      <c r="T105" s="6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8296</v>
      </c>
      <c r="O106" s="7">
        <f t="shared" si="4"/>
        <v>3.5292777777777777</v>
      </c>
      <c r="P106" s="8">
        <f t="shared" si="5"/>
        <v>64.625635808748726</v>
      </c>
      <c r="Q106" t="s">
        <v>8311</v>
      </c>
      <c r="R106" t="s">
        <v>8312</v>
      </c>
      <c r="S106" s="6">
        <f t="shared" si="6"/>
        <v>41915.003275462965</v>
      </c>
      <c r="T106" s="6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8279</v>
      </c>
      <c r="O107" s="7">
        <f t="shared" si="4"/>
        <v>3.5180366666666667</v>
      </c>
      <c r="P107" s="8">
        <f t="shared" si="5"/>
        <v>22.079728033472804</v>
      </c>
      <c r="Q107" t="s">
        <v>8313</v>
      </c>
      <c r="R107" t="s">
        <v>8326</v>
      </c>
      <c r="S107" s="6">
        <f t="shared" si="6"/>
        <v>42271.251979166671</v>
      </c>
      <c r="T107" s="6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8302</v>
      </c>
      <c r="O108" s="7">
        <f t="shared" si="4"/>
        <v>3.50844625</v>
      </c>
      <c r="P108" s="8">
        <f t="shared" si="5"/>
        <v>71.237487309644663</v>
      </c>
      <c r="Q108" t="s">
        <v>8316</v>
      </c>
      <c r="R108" t="s">
        <v>8329</v>
      </c>
      <c r="S108" s="6">
        <f t="shared" si="6"/>
        <v>41391.782905092594</v>
      </c>
      <c r="T108" s="6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7">
        <f t="shared" si="4"/>
        <v>3.5016666666666665</v>
      </c>
      <c r="P109" s="8">
        <f t="shared" si="5"/>
        <v>75.035714285714292</v>
      </c>
      <c r="Q109" t="s">
        <v>8313</v>
      </c>
      <c r="R109" t="s">
        <v>8314</v>
      </c>
      <c r="S109" s="6">
        <f t="shared" si="6"/>
        <v>40565.032511574071</v>
      </c>
      <c r="T109" s="6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8294</v>
      </c>
      <c r="O110" s="7">
        <f t="shared" si="4"/>
        <v>3.4801799999999998</v>
      </c>
      <c r="P110" s="8">
        <f t="shared" si="5"/>
        <v>511.79117647058825</v>
      </c>
      <c r="Q110" t="s">
        <v>8309</v>
      </c>
      <c r="R110" t="s">
        <v>8310</v>
      </c>
      <c r="S110" s="6">
        <f t="shared" si="6"/>
        <v>42157.251828703709</v>
      </c>
      <c r="T110" s="6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8294</v>
      </c>
      <c r="O111" s="7">
        <f t="shared" si="4"/>
        <v>3.4660000000000002</v>
      </c>
      <c r="P111" s="8">
        <f t="shared" si="5"/>
        <v>29.310782241014799</v>
      </c>
      <c r="Q111" t="s">
        <v>8309</v>
      </c>
      <c r="R111" t="s">
        <v>8310</v>
      </c>
      <c r="S111" s="6">
        <f t="shared" si="6"/>
        <v>41438.899594907409</v>
      </c>
      <c r="T111" s="6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8279</v>
      </c>
      <c r="O112" s="7">
        <f t="shared" si="4"/>
        <v>3.4209999999999998</v>
      </c>
      <c r="P112" s="8">
        <f t="shared" si="5"/>
        <v>43.031446540880502</v>
      </c>
      <c r="Q112" t="s">
        <v>8313</v>
      </c>
      <c r="R112" t="s">
        <v>8326</v>
      </c>
      <c r="S112" s="6">
        <f t="shared" si="6"/>
        <v>42611.483206018514</v>
      </c>
      <c r="T112" s="6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8270</v>
      </c>
      <c r="O113" s="7">
        <f t="shared" si="4"/>
        <v>3.3870588235294119</v>
      </c>
      <c r="P113" s="8">
        <f t="shared" si="5"/>
        <v>62.586956521739133</v>
      </c>
      <c r="Q113" t="s">
        <v>8316</v>
      </c>
      <c r="R113" t="s">
        <v>8317</v>
      </c>
      <c r="S113" s="6">
        <f t="shared" si="6"/>
        <v>42462.140868055561</v>
      </c>
      <c r="T113" s="6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8270</v>
      </c>
      <c r="O114" s="7">
        <f t="shared" si="4"/>
        <v>3.3558333333333334</v>
      </c>
      <c r="P114" s="8">
        <f t="shared" si="5"/>
        <v>41.773858921161825</v>
      </c>
      <c r="Q114" t="s">
        <v>8316</v>
      </c>
      <c r="R114" t="s">
        <v>8317</v>
      </c>
      <c r="S114" s="6">
        <f t="shared" si="6"/>
        <v>40633.154363425929</v>
      </c>
      <c r="T114" s="6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8296</v>
      </c>
      <c r="O115" s="7">
        <f t="shared" si="4"/>
        <v>3.3203999999999998</v>
      </c>
      <c r="P115" s="8">
        <f t="shared" si="5"/>
        <v>21.230179028132991</v>
      </c>
      <c r="Q115" t="s">
        <v>8311</v>
      </c>
      <c r="R115" t="s">
        <v>8312</v>
      </c>
      <c r="S115" s="6">
        <f t="shared" si="6"/>
        <v>42331.378923611104</v>
      </c>
      <c r="T115" s="6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8270</v>
      </c>
      <c r="O116" s="7">
        <f t="shared" si="4"/>
        <v>3.3</v>
      </c>
      <c r="P116" s="8">
        <f t="shared" si="5"/>
        <v>43.421052631578945</v>
      </c>
      <c r="Q116" t="s">
        <v>8316</v>
      </c>
      <c r="R116" t="s">
        <v>8317</v>
      </c>
      <c r="S116" s="6">
        <f t="shared" si="6"/>
        <v>42487.62700231481</v>
      </c>
      <c r="T116" s="6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8296</v>
      </c>
      <c r="O117" s="7">
        <f t="shared" si="4"/>
        <v>3.2692000000000001</v>
      </c>
      <c r="P117" s="8">
        <f t="shared" si="5"/>
        <v>97.297619047619051</v>
      </c>
      <c r="Q117" t="s">
        <v>8311</v>
      </c>
      <c r="R117" t="s">
        <v>8312</v>
      </c>
      <c r="S117" s="6">
        <f t="shared" si="6"/>
        <v>41695.016782407409</v>
      </c>
      <c r="T117" s="6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8300</v>
      </c>
      <c r="O118" s="7">
        <f t="shared" si="4"/>
        <v>3.2609166666666667</v>
      </c>
      <c r="P118" s="8">
        <f t="shared" si="5"/>
        <v>80.022494887525568</v>
      </c>
      <c r="Q118" t="s">
        <v>8309</v>
      </c>
      <c r="R118" t="s">
        <v>8318</v>
      </c>
      <c r="S118" s="6">
        <f t="shared" si="6"/>
        <v>41915.747314814813</v>
      </c>
      <c r="T118" s="6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8284</v>
      </c>
      <c r="O119" s="7">
        <f t="shared" si="4"/>
        <v>3.2223999999999999</v>
      </c>
      <c r="P119" s="8">
        <f t="shared" si="5"/>
        <v>56.414565826330531</v>
      </c>
      <c r="Q119" t="s">
        <v>8324</v>
      </c>
      <c r="R119" t="s">
        <v>8325</v>
      </c>
      <c r="S119" s="6">
        <f t="shared" si="6"/>
        <v>42072.488182870366</v>
      </c>
      <c r="T119" s="6">
        <f t="shared" si="7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8218</v>
      </c>
      <c r="G120" t="s">
        <v>8223</v>
      </c>
      <c r="H120" t="s">
        <v>8245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8296</v>
      </c>
      <c r="O120" s="7">
        <f t="shared" si="4"/>
        <v>3.2026666666666666</v>
      </c>
      <c r="P120" s="8">
        <f t="shared" si="5"/>
        <v>24.762886597938145</v>
      </c>
      <c r="Q120" t="s">
        <v>8311</v>
      </c>
      <c r="R120" t="s">
        <v>8312</v>
      </c>
      <c r="S120" s="6">
        <f t="shared" si="6"/>
        <v>42469.874907407408</v>
      </c>
      <c r="T120" s="6">
        <f t="shared" si="7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8294</v>
      </c>
      <c r="O121" s="7">
        <f t="shared" si="4"/>
        <v>3.2005299999999997</v>
      </c>
      <c r="P121" s="8">
        <f t="shared" si="5"/>
        <v>55.276856649395505</v>
      </c>
      <c r="Q121" t="s">
        <v>8309</v>
      </c>
      <c r="R121" t="s">
        <v>8310</v>
      </c>
      <c r="S121" s="6">
        <f t="shared" si="6"/>
        <v>42570.996423611112</v>
      </c>
      <c r="T121" s="6">
        <f t="shared" si="7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8302</v>
      </c>
      <c r="O122" s="7">
        <f t="shared" si="4"/>
        <v>3.1869988910451896</v>
      </c>
      <c r="P122" s="8">
        <f t="shared" si="5"/>
        <v>131.37719999999999</v>
      </c>
      <c r="Q122" t="s">
        <v>8316</v>
      </c>
      <c r="R122" t="s">
        <v>8329</v>
      </c>
      <c r="S122" s="6">
        <f t="shared" si="6"/>
        <v>42534.895625000005</v>
      </c>
      <c r="T122" s="6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8294</v>
      </c>
      <c r="O123" s="7">
        <f t="shared" si="4"/>
        <v>3.1732719999999999</v>
      </c>
      <c r="P123" s="8">
        <f t="shared" si="5"/>
        <v>259.25424836601309</v>
      </c>
      <c r="Q123" t="s">
        <v>8309</v>
      </c>
      <c r="R123" t="s">
        <v>8310</v>
      </c>
      <c r="S123" s="6">
        <f t="shared" si="6"/>
        <v>42519.6565162037</v>
      </c>
      <c r="T123" s="6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8273</v>
      </c>
      <c r="O124" s="7">
        <f t="shared" si="4"/>
        <v>3.151388888888889</v>
      </c>
      <c r="P124" s="8">
        <f t="shared" si="5"/>
        <v>105.04629629629629</v>
      </c>
      <c r="Q124" t="s">
        <v>8322</v>
      </c>
      <c r="R124" t="s">
        <v>8332</v>
      </c>
      <c r="S124" s="6">
        <f t="shared" si="6"/>
        <v>41579.734259259261</v>
      </c>
      <c r="T124" s="6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8270</v>
      </c>
      <c r="O125" s="7">
        <f t="shared" si="4"/>
        <v>3.15</v>
      </c>
      <c r="P125" s="8">
        <f t="shared" si="5"/>
        <v>35.795454545454547</v>
      </c>
      <c r="Q125" t="s">
        <v>8316</v>
      </c>
      <c r="R125" t="s">
        <v>8317</v>
      </c>
      <c r="S125" s="6">
        <f t="shared" si="6"/>
        <v>42479.432291666672</v>
      </c>
      <c r="T125" s="6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8294</v>
      </c>
      <c r="O126" s="7">
        <f t="shared" si="4"/>
        <v>3.12</v>
      </c>
      <c r="P126" s="8">
        <f t="shared" si="5"/>
        <v>91.764705882352942</v>
      </c>
      <c r="Q126" t="s">
        <v>8309</v>
      </c>
      <c r="R126" t="s">
        <v>8310</v>
      </c>
      <c r="S126" s="6">
        <f t="shared" si="6"/>
        <v>40347.125601851854</v>
      </c>
      <c r="T126" s="6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8264</v>
      </c>
      <c r="O127" s="7">
        <f t="shared" si="4"/>
        <v>3.0865999999999998</v>
      </c>
      <c r="P127" s="8">
        <f t="shared" si="5"/>
        <v>117.36121673003802</v>
      </c>
      <c r="Q127" t="s">
        <v>8319</v>
      </c>
      <c r="R127" t="s">
        <v>8333</v>
      </c>
      <c r="S127" s="6">
        <f t="shared" si="6"/>
        <v>41802.790347222224</v>
      </c>
      <c r="T127" s="6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8275</v>
      </c>
      <c r="O128" s="7">
        <f t="shared" si="4"/>
        <v>3.0683333333333334</v>
      </c>
      <c r="P128" s="8">
        <f t="shared" si="5"/>
        <v>61.366666666666667</v>
      </c>
      <c r="Q128" t="s">
        <v>8313</v>
      </c>
      <c r="R128" t="s">
        <v>8314</v>
      </c>
      <c r="S128" s="6">
        <f t="shared" si="6"/>
        <v>40926.047858796301</v>
      </c>
      <c r="T128" s="6">
        <f t="shared" si="7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8268</v>
      </c>
      <c r="O129" s="7">
        <f t="shared" si="4"/>
        <v>3.0546000000000002</v>
      </c>
      <c r="P129" s="8">
        <f t="shared" si="5"/>
        <v>68.488789237668158</v>
      </c>
      <c r="Q129" t="s">
        <v>8319</v>
      </c>
      <c r="R129" t="s">
        <v>8331</v>
      </c>
      <c r="S129" s="6">
        <f t="shared" si="6"/>
        <v>40480.363483796296</v>
      </c>
      <c r="T129" s="6">
        <f t="shared" si="7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8294</v>
      </c>
      <c r="O130" s="7">
        <f t="shared" ref="O130:O193" si="8">E130/D130</f>
        <v>3.05158</v>
      </c>
      <c r="P130" s="8">
        <f t="shared" si="5"/>
        <v>383.3643216080402</v>
      </c>
      <c r="Q130" t="s">
        <v>8309</v>
      </c>
      <c r="R130" t="s">
        <v>8310</v>
      </c>
      <c r="S130" s="6">
        <f t="shared" si="6"/>
        <v>42661.323414351849</v>
      </c>
      <c r="T130" s="6">
        <f t="shared" si="7"/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8294</v>
      </c>
      <c r="O131" s="7">
        <f t="shared" si="8"/>
        <v>3.0418799999999999</v>
      </c>
      <c r="P131" s="8">
        <f t="shared" ref="P131:P194" si="9">E131/L131</f>
        <v>143.21468926553672</v>
      </c>
      <c r="Q131" t="s">
        <v>8309</v>
      </c>
      <c r="R131" t="s">
        <v>8310</v>
      </c>
      <c r="S131" s="6">
        <f t="shared" ref="S131:S194" si="10">(((J131/60)/60)/24)+DATE(1970,1,1)</f>
        <v>42689.565671296295</v>
      </c>
      <c r="T131" s="6">
        <f t="shared" ref="T131:T194" si="11">(((I131/60)/60)/24)+DATE(1970,1,1)</f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8300</v>
      </c>
      <c r="O132" s="7">
        <f t="shared" si="8"/>
        <v>3.038011142857143</v>
      </c>
      <c r="P132" s="8">
        <f t="shared" si="9"/>
        <v>157.29347633136095</v>
      </c>
      <c r="Q132" t="s">
        <v>8309</v>
      </c>
      <c r="R132" t="s">
        <v>8318</v>
      </c>
      <c r="S132" s="6">
        <f t="shared" si="10"/>
        <v>41075.237858796296</v>
      </c>
      <c r="T132" s="6">
        <f t="shared" si="11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8270</v>
      </c>
      <c r="O133" s="7">
        <f t="shared" si="8"/>
        <v>3.0242</v>
      </c>
      <c r="P133" s="8">
        <f t="shared" si="9"/>
        <v>252.01666666666668</v>
      </c>
      <c r="Q133" t="s">
        <v>8316</v>
      </c>
      <c r="R133" t="s">
        <v>8317</v>
      </c>
      <c r="S133" s="6">
        <f t="shared" si="10"/>
        <v>42473.794710648144</v>
      </c>
      <c r="T133" s="6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8302</v>
      </c>
      <c r="O134" s="7">
        <f t="shared" si="8"/>
        <v>3.0219999999999998</v>
      </c>
      <c r="P134" s="8">
        <f t="shared" si="9"/>
        <v>52.103448275862071</v>
      </c>
      <c r="Q134" t="s">
        <v>8316</v>
      </c>
      <c r="R134" t="s">
        <v>8329</v>
      </c>
      <c r="S134" s="6">
        <f t="shared" si="10"/>
        <v>41761.509409722225</v>
      </c>
      <c r="T134" s="6">
        <f t="shared" si="11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8218</v>
      </c>
      <c r="G135" t="s">
        <v>8223</v>
      </c>
      <c r="H135" t="s">
        <v>8245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8294</v>
      </c>
      <c r="O135" s="7">
        <f t="shared" si="8"/>
        <v>3.0047639999999998</v>
      </c>
      <c r="P135" s="8">
        <f t="shared" si="9"/>
        <v>70.041118881118877</v>
      </c>
      <c r="Q135" t="s">
        <v>8309</v>
      </c>
      <c r="R135" t="s">
        <v>8310</v>
      </c>
      <c r="S135" s="6">
        <f t="shared" si="10"/>
        <v>41578.210104166668</v>
      </c>
      <c r="T135" s="6">
        <f t="shared" si="11"/>
        <v>41638.251770833333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8218</v>
      </c>
      <c r="G136" t="s">
        <v>8223</v>
      </c>
      <c r="H136" t="s">
        <v>8245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8272</v>
      </c>
      <c r="O136" s="7">
        <f t="shared" si="8"/>
        <v>3.0011791999999997</v>
      </c>
      <c r="P136" s="8">
        <f t="shared" si="9"/>
        <v>73.486268364348675</v>
      </c>
      <c r="Q136" t="s">
        <v>8309</v>
      </c>
      <c r="R136" t="s">
        <v>8315</v>
      </c>
      <c r="S136" s="6">
        <f t="shared" si="10"/>
        <v>41898.665960648148</v>
      </c>
      <c r="T136" s="6">
        <f t="shared" si="11"/>
        <v>41941.041666666664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8270</v>
      </c>
      <c r="O137" s="7">
        <f t="shared" si="8"/>
        <v>3</v>
      </c>
      <c r="P137" s="8">
        <f t="shared" si="9"/>
        <v>53.846153846153847</v>
      </c>
      <c r="Q137" t="s">
        <v>8316</v>
      </c>
      <c r="R137" t="s">
        <v>8317</v>
      </c>
      <c r="S137" s="6">
        <f t="shared" si="10"/>
        <v>41810.142199074071</v>
      </c>
      <c r="T137" s="6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8296</v>
      </c>
      <c r="O138" s="7">
        <f t="shared" si="8"/>
        <v>2.9849999999999999</v>
      </c>
      <c r="P138" s="8">
        <f t="shared" si="9"/>
        <v>35.117647058823529</v>
      </c>
      <c r="Q138" t="s">
        <v>8311</v>
      </c>
      <c r="R138" t="s">
        <v>8312</v>
      </c>
      <c r="S138" s="6">
        <f t="shared" si="10"/>
        <v>42689.853090277778</v>
      </c>
      <c r="T138" s="6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8294</v>
      </c>
      <c r="O139" s="7">
        <f t="shared" si="8"/>
        <v>2.9687520259319289</v>
      </c>
      <c r="P139" s="8">
        <f t="shared" si="9"/>
        <v>7.1902649656526005</v>
      </c>
      <c r="Q139" t="s">
        <v>8309</v>
      </c>
      <c r="R139" t="s">
        <v>8310</v>
      </c>
      <c r="S139" s="6">
        <f t="shared" si="10"/>
        <v>42199.32707175926</v>
      </c>
      <c r="T139" s="6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8275</v>
      </c>
      <c r="O140" s="7">
        <f t="shared" si="8"/>
        <v>2.9472727272727273</v>
      </c>
      <c r="P140" s="8">
        <f t="shared" si="9"/>
        <v>92.102272727272734</v>
      </c>
      <c r="Q140" t="s">
        <v>8313</v>
      </c>
      <c r="R140" t="s">
        <v>8314</v>
      </c>
      <c r="S140" s="6">
        <f t="shared" si="10"/>
        <v>40587.085532407407</v>
      </c>
      <c r="T140" s="6">
        <f t="shared" si="11"/>
        <v>40636.043865740743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8218</v>
      </c>
      <c r="G141" t="s">
        <v>8223</v>
      </c>
      <c r="H141" t="s">
        <v>8245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8297</v>
      </c>
      <c r="O141" s="7">
        <f t="shared" si="8"/>
        <v>2.9420799999999998</v>
      </c>
      <c r="P141" s="8">
        <f t="shared" si="9"/>
        <v>66.623188405797094</v>
      </c>
      <c r="Q141" t="s">
        <v>8327</v>
      </c>
      <c r="R141" t="s">
        <v>8328</v>
      </c>
      <c r="S141" s="6">
        <f t="shared" si="10"/>
        <v>42692.79987268518</v>
      </c>
      <c r="T141" s="6">
        <f t="shared" si="11"/>
        <v>42723.332638888889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8218</v>
      </c>
      <c r="G142" t="s">
        <v>8223</v>
      </c>
      <c r="H142" t="s">
        <v>8245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8294</v>
      </c>
      <c r="O142" s="7">
        <f t="shared" si="8"/>
        <v>2.9403333333333332</v>
      </c>
      <c r="P142" s="8">
        <f t="shared" si="9"/>
        <v>483.34246575342468</v>
      </c>
      <c r="Q142" t="s">
        <v>8309</v>
      </c>
      <c r="R142" t="s">
        <v>8310</v>
      </c>
      <c r="S142" s="6">
        <f t="shared" si="10"/>
        <v>42067.923668981486</v>
      </c>
      <c r="T142" s="6">
        <f t="shared" si="11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8268</v>
      </c>
      <c r="O143" s="7">
        <f t="shared" si="8"/>
        <v>2.9289999999999998</v>
      </c>
      <c r="P143" s="8">
        <f t="shared" si="9"/>
        <v>36.612499999999997</v>
      </c>
      <c r="Q143" t="s">
        <v>8319</v>
      </c>
      <c r="R143" t="s">
        <v>8331</v>
      </c>
      <c r="S143" s="6">
        <f t="shared" si="10"/>
        <v>41333.837187500001</v>
      </c>
      <c r="T143" s="6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8279</v>
      </c>
      <c r="O144" s="7">
        <f t="shared" si="8"/>
        <v>2.9250166666666666</v>
      </c>
      <c r="P144" s="8">
        <f t="shared" si="9"/>
        <v>73.125416666666666</v>
      </c>
      <c r="Q144" t="s">
        <v>8313</v>
      </c>
      <c r="R144" t="s">
        <v>8326</v>
      </c>
      <c r="S144" s="6">
        <f t="shared" si="10"/>
        <v>41646.792222222226</v>
      </c>
      <c r="T144" s="6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8284</v>
      </c>
      <c r="O145" s="7">
        <f t="shared" si="8"/>
        <v>2.9</v>
      </c>
      <c r="P145" s="8">
        <f t="shared" si="9"/>
        <v>19.333333333333332</v>
      </c>
      <c r="Q145" t="s">
        <v>8324</v>
      </c>
      <c r="R145" t="s">
        <v>8325</v>
      </c>
      <c r="S145" s="6">
        <f t="shared" si="10"/>
        <v>42747.506689814814</v>
      </c>
      <c r="T145" s="6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8270</v>
      </c>
      <c r="O146" s="7">
        <f t="shared" si="8"/>
        <v>2.89</v>
      </c>
      <c r="P146" s="8">
        <f t="shared" si="9"/>
        <v>43.35</v>
      </c>
      <c r="Q146" t="s">
        <v>8316</v>
      </c>
      <c r="R146" t="s">
        <v>8317</v>
      </c>
      <c r="S146" s="6">
        <f t="shared" si="10"/>
        <v>42521.291504629626</v>
      </c>
      <c r="T146" s="6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8294</v>
      </c>
      <c r="O147" s="7">
        <f t="shared" si="8"/>
        <v>2.8816999999999999</v>
      </c>
      <c r="P147" s="8">
        <f t="shared" si="9"/>
        <v>47.474464579901152</v>
      </c>
      <c r="Q147" t="s">
        <v>8309</v>
      </c>
      <c r="R147" t="s">
        <v>8310</v>
      </c>
      <c r="S147" s="6">
        <f t="shared" si="10"/>
        <v>42150.71056712963</v>
      </c>
      <c r="T147" s="6">
        <f t="shared" si="11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8270</v>
      </c>
      <c r="O148" s="7">
        <f t="shared" si="8"/>
        <v>2.87</v>
      </c>
      <c r="P148" s="8">
        <f t="shared" si="9"/>
        <v>58.571428571428569</v>
      </c>
      <c r="Q148" t="s">
        <v>8316</v>
      </c>
      <c r="R148" t="s">
        <v>8317</v>
      </c>
      <c r="S148" s="6">
        <f t="shared" si="10"/>
        <v>42451.095856481479</v>
      </c>
      <c r="T148" s="6">
        <f t="shared" si="11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8296</v>
      </c>
      <c r="O149" s="7">
        <f t="shared" si="8"/>
        <v>2.8665822784810127</v>
      </c>
      <c r="P149" s="8">
        <f t="shared" si="9"/>
        <v>41.782287822878232</v>
      </c>
      <c r="Q149" t="s">
        <v>8311</v>
      </c>
      <c r="R149" t="s">
        <v>8312</v>
      </c>
      <c r="S149" s="6">
        <f t="shared" si="10"/>
        <v>42467.951979166668</v>
      </c>
      <c r="T149" s="6">
        <f t="shared" si="11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8270</v>
      </c>
      <c r="O150" s="7">
        <f t="shared" si="8"/>
        <v>2.8613861386138613</v>
      </c>
      <c r="P150" s="8">
        <f t="shared" si="9"/>
        <v>19.266666666666666</v>
      </c>
      <c r="Q150" t="s">
        <v>8316</v>
      </c>
      <c r="R150" t="s">
        <v>8317</v>
      </c>
      <c r="S150" s="6">
        <f t="shared" si="10"/>
        <v>42282.770231481481</v>
      </c>
      <c r="T150" s="6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8294</v>
      </c>
      <c r="O151" s="7">
        <f t="shared" si="8"/>
        <v>2.8496600000000001</v>
      </c>
      <c r="P151" s="8">
        <f t="shared" si="9"/>
        <v>279.37843137254902</v>
      </c>
      <c r="Q151" t="s">
        <v>8309</v>
      </c>
      <c r="R151" t="s">
        <v>8310</v>
      </c>
      <c r="S151" s="6">
        <f t="shared" si="10"/>
        <v>42676.586979166663</v>
      </c>
      <c r="T151" s="6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8296</v>
      </c>
      <c r="O152" s="7">
        <f t="shared" si="8"/>
        <v>2.8473999999999999</v>
      </c>
      <c r="P152" s="8">
        <f t="shared" si="9"/>
        <v>107.04511278195488</v>
      </c>
      <c r="Q152" t="s">
        <v>8311</v>
      </c>
      <c r="R152" t="s">
        <v>8312</v>
      </c>
      <c r="S152" s="6">
        <f t="shared" si="10"/>
        <v>42380.690289351856</v>
      </c>
      <c r="T152" s="6">
        <f t="shared" si="11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8268</v>
      </c>
      <c r="O153" s="7">
        <f t="shared" si="8"/>
        <v>2.8332000000000002</v>
      </c>
      <c r="P153" s="8">
        <f t="shared" si="9"/>
        <v>49.880281690140848</v>
      </c>
      <c r="Q153" t="s">
        <v>8319</v>
      </c>
      <c r="R153" t="s">
        <v>8331</v>
      </c>
      <c r="S153" s="6">
        <f t="shared" si="10"/>
        <v>41330.038784722223</v>
      </c>
      <c r="T153" s="6">
        <f t="shared" si="11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8296</v>
      </c>
      <c r="O154" s="7">
        <f t="shared" si="8"/>
        <v>2.8309000000000002</v>
      </c>
      <c r="P154" s="8">
        <f t="shared" si="9"/>
        <v>42.63403614457831</v>
      </c>
      <c r="Q154" t="s">
        <v>8311</v>
      </c>
      <c r="R154" t="s">
        <v>8312</v>
      </c>
      <c r="S154" s="6">
        <f t="shared" si="10"/>
        <v>42684.000046296293</v>
      </c>
      <c r="T154" s="6">
        <f t="shared" si="11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8284</v>
      </c>
      <c r="O155" s="7">
        <f t="shared" si="8"/>
        <v>2.8156666666666665</v>
      </c>
      <c r="P155" s="8">
        <f t="shared" si="9"/>
        <v>52.793750000000003</v>
      </c>
      <c r="Q155" t="s">
        <v>8324</v>
      </c>
      <c r="R155" t="s">
        <v>8325</v>
      </c>
      <c r="S155" s="6">
        <f t="shared" si="10"/>
        <v>42736.732893518521</v>
      </c>
      <c r="T155" s="6">
        <f t="shared" si="11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8294</v>
      </c>
      <c r="O156" s="7">
        <f t="shared" si="8"/>
        <v>2.8109999999999999</v>
      </c>
      <c r="P156" s="8">
        <f t="shared" si="9"/>
        <v>147.94736842105263</v>
      </c>
      <c r="Q156" t="s">
        <v>8309</v>
      </c>
      <c r="R156" t="s">
        <v>8310</v>
      </c>
      <c r="S156" s="6">
        <f t="shared" si="10"/>
        <v>41861.070567129631</v>
      </c>
      <c r="T156" s="6">
        <f t="shared" si="11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8294</v>
      </c>
      <c r="O157" s="7">
        <f t="shared" si="8"/>
        <v>2.8073000000000001</v>
      </c>
      <c r="P157" s="8">
        <f t="shared" si="9"/>
        <v>201.96402877697841</v>
      </c>
      <c r="Q157" t="s">
        <v>8309</v>
      </c>
      <c r="R157" t="s">
        <v>8310</v>
      </c>
      <c r="S157" s="6">
        <f t="shared" si="10"/>
        <v>42600.278749999998</v>
      </c>
      <c r="T157" s="6">
        <f t="shared" si="11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8284</v>
      </c>
      <c r="O158" s="7">
        <f t="shared" si="8"/>
        <v>2.80375</v>
      </c>
      <c r="P158" s="8">
        <f t="shared" si="9"/>
        <v>81.268115942028984</v>
      </c>
      <c r="Q158" t="s">
        <v>8324</v>
      </c>
      <c r="R158" t="s">
        <v>8325</v>
      </c>
      <c r="S158" s="6">
        <f t="shared" si="10"/>
        <v>42430.720451388886</v>
      </c>
      <c r="T158" s="6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8272</v>
      </c>
      <c r="O159" s="7">
        <f t="shared" si="8"/>
        <v>2.7869999999999999</v>
      </c>
      <c r="P159" s="8">
        <f t="shared" si="9"/>
        <v>23.518987341772153</v>
      </c>
      <c r="Q159" t="s">
        <v>8309</v>
      </c>
      <c r="R159" t="s">
        <v>8315</v>
      </c>
      <c r="S159" s="6">
        <f t="shared" si="10"/>
        <v>42564.026319444441</v>
      </c>
      <c r="T159" s="6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8284</v>
      </c>
      <c r="O160" s="7">
        <f t="shared" si="8"/>
        <v>2.7793846153846156</v>
      </c>
      <c r="P160" s="8">
        <f t="shared" si="9"/>
        <v>67.159851301115239</v>
      </c>
      <c r="Q160" t="s">
        <v>8324</v>
      </c>
      <c r="R160" t="s">
        <v>8325</v>
      </c>
      <c r="S160" s="6">
        <f t="shared" si="10"/>
        <v>41772.657685185186</v>
      </c>
      <c r="T160" s="6">
        <f t="shared" si="11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8296</v>
      </c>
      <c r="O161" s="7">
        <f t="shared" si="8"/>
        <v>2.722777777777778</v>
      </c>
      <c r="P161" s="8">
        <f t="shared" si="9"/>
        <v>98.413654618473899</v>
      </c>
      <c r="Q161" t="s">
        <v>8311</v>
      </c>
      <c r="R161" t="s">
        <v>8312</v>
      </c>
      <c r="S161" s="6">
        <f t="shared" si="10"/>
        <v>42573.327986111108</v>
      </c>
      <c r="T161" s="6">
        <f t="shared" si="11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8275</v>
      </c>
      <c r="O162" s="7">
        <f t="shared" si="8"/>
        <v>2.7185000000000001</v>
      </c>
      <c r="P162" s="8">
        <f t="shared" si="9"/>
        <v>48.544642857142854</v>
      </c>
      <c r="Q162" t="s">
        <v>8313</v>
      </c>
      <c r="R162" t="s">
        <v>8314</v>
      </c>
      <c r="S162" s="6">
        <f t="shared" si="10"/>
        <v>41228.924884259257</v>
      </c>
      <c r="T162" s="6">
        <f t="shared" si="11"/>
        <v>41258.924884259257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8296</v>
      </c>
      <c r="O163" s="7">
        <f t="shared" si="8"/>
        <v>2.7069999999999999</v>
      </c>
      <c r="P163" s="8">
        <f t="shared" si="9"/>
        <v>53.078431372549019</v>
      </c>
      <c r="Q163" t="s">
        <v>8311</v>
      </c>
      <c r="R163" t="s">
        <v>8312</v>
      </c>
      <c r="S163" s="6">
        <f t="shared" si="10"/>
        <v>42338.709108796291</v>
      </c>
      <c r="T163" s="6">
        <f t="shared" si="11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8218</v>
      </c>
      <c r="G164" t="s">
        <v>8223</v>
      </c>
      <c r="H164" t="s">
        <v>8245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8296</v>
      </c>
      <c r="O164" s="7">
        <f t="shared" si="8"/>
        <v>2.7067999999999999</v>
      </c>
      <c r="P164" s="8">
        <f t="shared" si="9"/>
        <v>140.97916666666666</v>
      </c>
      <c r="Q164" t="s">
        <v>8311</v>
      </c>
      <c r="R164" t="s">
        <v>8312</v>
      </c>
      <c r="S164" s="6">
        <f t="shared" si="10"/>
        <v>42452.825740740736</v>
      </c>
      <c r="T164" s="6">
        <f t="shared" si="11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8284</v>
      </c>
      <c r="O165" s="7">
        <f t="shared" si="8"/>
        <v>2.6991034482758622</v>
      </c>
      <c r="P165" s="8">
        <f t="shared" si="9"/>
        <v>76.439453125</v>
      </c>
      <c r="Q165" t="s">
        <v>8324</v>
      </c>
      <c r="R165" t="s">
        <v>8325</v>
      </c>
      <c r="S165" s="6">
        <f t="shared" si="10"/>
        <v>42326.818738425922</v>
      </c>
      <c r="T165" s="6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8272</v>
      </c>
      <c r="O166" s="7">
        <f t="shared" si="8"/>
        <v>2.6729166666666666</v>
      </c>
      <c r="P166" s="8">
        <f t="shared" si="9"/>
        <v>31.663376110562684</v>
      </c>
      <c r="Q166" t="s">
        <v>8309</v>
      </c>
      <c r="R166" t="s">
        <v>8315</v>
      </c>
      <c r="S166" s="6">
        <f t="shared" si="10"/>
        <v>42163.957326388889</v>
      </c>
      <c r="T166" s="6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8276</v>
      </c>
      <c r="O167" s="7">
        <f t="shared" si="8"/>
        <v>2.6713333333333331</v>
      </c>
      <c r="P167" s="8">
        <f t="shared" si="9"/>
        <v>63.102362204724407</v>
      </c>
      <c r="Q167" t="s">
        <v>8313</v>
      </c>
      <c r="R167" t="s">
        <v>8334</v>
      </c>
      <c r="S167" s="6">
        <f t="shared" si="10"/>
        <v>42695.257870370369</v>
      </c>
      <c r="T167" s="6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8278</v>
      </c>
      <c r="O168" s="7">
        <f t="shared" si="8"/>
        <v>2.6566666666666667</v>
      </c>
      <c r="P168" s="8">
        <f t="shared" si="9"/>
        <v>26.566666666666666</v>
      </c>
      <c r="Q168" t="s">
        <v>8313</v>
      </c>
      <c r="R168" t="s">
        <v>8330</v>
      </c>
      <c r="S168" s="6">
        <f t="shared" si="10"/>
        <v>40991.708055555559</v>
      </c>
      <c r="T168" s="6">
        <f t="shared" si="11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8275</v>
      </c>
      <c r="O169" s="7">
        <f t="shared" si="8"/>
        <v>2.6524999999999999</v>
      </c>
      <c r="P169" s="8">
        <f t="shared" si="9"/>
        <v>84.206349206349202</v>
      </c>
      <c r="Q169" t="s">
        <v>8313</v>
      </c>
      <c r="R169" t="s">
        <v>8314</v>
      </c>
      <c r="S169" s="6">
        <f t="shared" si="10"/>
        <v>40939.837673611109</v>
      </c>
      <c r="T169" s="6">
        <f t="shared" si="11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8302</v>
      </c>
      <c r="O170" s="7">
        <f t="shared" si="8"/>
        <v>2.6462241666666664</v>
      </c>
      <c r="P170" s="8">
        <f t="shared" si="9"/>
        <v>57.631016333938291</v>
      </c>
      <c r="Q170" t="s">
        <v>8316</v>
      </c>
      <c r="R170" t="s">
        <v>8329</v>
      </c>
      <c r="S170" s="6">
        <f t="shared" si="10"/>
        <v>42387.398472222223</v>
      </c>
      <c r="T170" s="6">
        <f t="shared" si="11"/>
        <v>42421.398472222223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8294</v>
      </c>
      <c r="O171" s="7">
        <f t="shared" si="8"/>
        <v>2.6302771750000002</v>
      </c>
      <c r="P171" s="8">
        <f t="shared" si="9"/>
        <v>272.35590732591254</v>
      </c>
      <c r="Q171" t="s">
        <v>8309</v>
      </c>
      <c r="R171" t="s">
        <v>8310</v>
      </c>
      <c r="S171" s="6">
        <f t="shared" si="10"/>
        <v>41561.500706018516</v>
      </c>
      <c r="T171" s="6">
        <f t="shared" si="11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8275</v>
      </c>
      <c r="O172" s="7">
        <f t="shared" si="8"/>
        <v>2.625</v>
      </c>
      <c r="P172" s="8">
        <f t="shared" si="9"/>
        <v>42</v>
      </c>
      <c r="Q172" t="s">
        <v>8313</v>
      </c>
      <c r="R172" t="s">
        <v>8314</v>
      </c>
      <c r="S172" s="6">
        <f t="shared" si="10"/>
        <v>41303.044016203705</v>
      </c>
      <c r="T172" s="6">
        <f t="shared" si="11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8294</v>
      </c>
      <c r="O173" s="7">
        <f t="shared" si="8"/>
        <v>2.6227999999999998</v>
      </c>
      <c r="P173" s="8">
        <f t="shared" si="9"/>
        <v>127.32038834951456</v>
      </c>
      <c r="Q173" t="s">
        <v>8309</v>
      </c>
      <c r="R173" t="s">
        <v>8310</v>
      </c>
      <c r="S173" s="6">
        <f t="shared" si="10"/>
        <v>40898.089236111111</v>
      </c>
      <c r="T173" s="6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8284</v>
      </c>
      <c r="O174" s="7">
        <f t="shared" si="8"/>
        <v>2.6059999999999999</v>
      </c>
      <c r="P174" s="8">
        <f t="shared" si="9"/>
        <v>54.616766467065865</v>
      </c>
      <c r="Q174" t="s">
        <v>8324</v>
      </c>
      <c r="R174" t="s">
        <v>8325</v>
      </c>
      <c r="S174" s="6">
        <f t="shared" si="10"/>
        <v>42333.619050925925</v>
      </c>
      <c r="T174" s="6">
        <f t="shared" si="11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8284</v>
      </c>
      <c r="O175" s="7">
        <f t="shared" si="8"/>
        <v>2.6016666666666666</v>
      </c>
      <c r="P175" s="8">
        <f t="shared" si="9"/>
        <v>34.68888888888889</v>
      </c>
      <c r="Q175" t="s">
        <v>8324</v>
      </c>
      <c r="R175" t="s">
        <v>8325</v>
      </c>
      <c r="S175" s="6">
        <f t="shared" si="10"/>
        <v>42627.253263888888</v>
      </c>
      <c r="T175" s="6">
        <f t="shared" si="11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8294</v>
      </c>
      <c r="O176" s="7">
        <f t="shared" si="8"/>
        <v>2.5957748878923765</v>
      </c>
      <c r="P176" s="8">
        <f t="shared" si="9"/>
        <v>180.75185011709601</v>
      </c>
      <c r="Q176" t="s">
        <v>8309</v>
      </c>
      <c r="R176" t="s">
        <v>8310</v>
      </c>
      <c r="S176" s="6">
        <f t="shared" si="10"/>
        <v>42452.272824074069</v>
      </c>
      <c r="T176" s="6">
        <f t="shared" si="11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8294</v>
      </c>
      <c r="O177" s="7">
        <f t="shared" si="8"/>
        <v>2.5683081313131315</v>
      </c>
      <c r="P177" s="8">
        <f t="shared" si="9"/>
        <v>247.94003412969283</v>
      </c>
      <c r="Q177" t="s">
        <v>8309</v>
      </c>
      <c r="R177" t="s">
        <v>8310</v>
      </c>
      <c r="S177" s="6">
        <f t="shared" si="10"/>
        <v>42549.722962962958</v>
      </c>
      <c r="T177" s="6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8268</v>
      </c>
      <c r="O178" s="7">
        <f t="shared" si="8"/>
        <v>2.5583333333333331</v>
      </c>
      <c r="P178" s="8">
        <f t="shared" si="9"/>
        <v>69.772727272727266</v>
      </c>
      <c r="Q178" t="s">
        <v>8319</v>
      </c>
      <c r="R178" t="s">
        <v>8331</v>
      </c>
      <c r="S178" s="6">
        <f t="shared" si="10"/>
        <v>41144.709490740745</v>
      </c>
      <c r="T178" s="6">
        <f t="shared" si="11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8218</v>
      </c>
      <c r="G179" t="s">
        <v>8223</v>
      </c>
      <c r="H179" t="s">
        <v>8245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8297</v>
      </c>
      <c r="O179" s="7">
        <f t="shared" si="8"/>
        <v>2.5445000000000002</v>
      </c>
      <c r="P179" s="8">
        <f t="shared" si="9"/>
        <v>47.383612662942269</v>
      </c>
      <c r="Q179" t="s">
        <v>8327</v>
      </c>
      <c r="R179" t="s">
        <v>8328</v>
      </c>
      <c r="S179" s="6">
        <f t="shared" si="10"/>
        <v>42139.781678240746</v>
      </c>
      <c r="T179" s="6">
        <f t="shared" si="11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8284</v>
      </c>
      <c r="O180" s="7">
        <f t="shared" si="8"/>
        <v>2.5431499999999998</v>
      </c>
      <c r="P180" s="8">
        <f t="shared" si="9"/>
        <v>493.81553398058253</v>
      </c>
      <c r="Q180" t="s">
        <v>8324</v>
      </c>
      <c r="R180" t="s">
        <v>8325</v>
      </c>
      <c r="S180" s="6">
        <f t="shared" si="10"/>
        <v>42132.941805555558</v>
      </c>
      <c r="T180" s="6">
        <f t="shared" si="11"/>
        <v>42155.875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8278</v>
      </c>
      <c r="O181" s="7">
        <f t="shared" si="8"/>
        <v>2.54</v>
      </c>
      <c r="P181" s="8">
        <f t="shared" si="9"/>
        <v>51.313131313131315</v>
      </c>
      <c r="Q181" t="s">
        <v>8313</v>
      </c>
      <c r="R181" t="s">
        <v>8330</v>
      </c>
      <c r="S181" s="6">
        <f t="shared" si="10"/>
        <v>41951.788807870369</v>
      </c>
      <c r="T181" s="6">
        <f t="shared" si="11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8284</v>
      </c>
      <c r="O182" s="7">
        <f t="shared" si="8"/>
        <v>2.5329333333333333</v>
      </c>
      <c r="P182" s="8">
        <f t="shared" si="9"/>
        <v>121</v>
      </c>
      <c r="Q182" t="s">
        <v>8324</v>
      </c>
      <c r="R182" t="s">
        <v>8325</v>
      </c>
      <c r="S182" s="6">
        <f t="shared" si="10"/>
        <v>42503.66474537037</v>
      </c>
      <c r="T182" s="6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8294</v>
      </c>
      <c r="O183" s="7">
        <f t="shared" si="8"/>
        <v>2.5253999999999999</v>
      </c>
      <c r="P183" s="8">
        <f t="shared" si="9"/>
        <v>68.254054054054052</v>
      </c>
      <c r="Q183" t="s">
        <v>8309</v>
      </c>
      <c r="R183" t="s">
        <v>8310</v>
      </c>
      <c r="S183" s="6">
        <f t="shared" si="10"/>
        <v>42704.857094907406</v>
      </c>
      <c r="T183" s="6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8275</v>
      </c>
      <c r="O184" s="7">
        <f t="shared" si="8"/>
        <v>2.5248648648648651</v>
      </c>
      <c r="P184" s="8">
        <f t="shared" si="9"/>
        <v>55.607142857142854</v>
      </c>
      <c r="Q184" t="s">
        <v>8313</v>
      </c>
      <c r="R184" t="s">
        <v>8314</v>
      </c>
      <c r="S184" s="6">
        <f t="shared" si="10"/>
        <v>42677.669050925921</v>
      </c>
      <c r="T184" s="6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8270</v>
      </c>
      <c r="O185" s="7">
        <f t="shared" si="8"/>
        <v>2.5066666666666668</v>
      </c>
      <c r="P185" s="8">
        <f t="shared" si="9"/>
        <v>44.235294117647058</v>
      </c>
      <c r="Q185" t="s">
        <v>8316</v>
      </c>
      <c r="R185" t="s">
        <v>8317</v>
      </c>
      <c r="S185" s="6">
        <f t="shared" si="10"/>
        <v>42596.644699074073</v>
      </c>
      <c r="T185" s="6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8284</v>
      </c>
      <c r="O186" s="7">
        <f t="shared" si="8"/>
        <v>2.5030841666666666</v>
      </c>
      <c r="P186" s="8">
        <f t="shared" si="9"/>
        <v>66.015406593406595</v>
      </c>
      <c r="Q186" t="s">
        <v>8324</v>
      </c>
      <c r="R186" t="s">
        <v>8325</v>
      </c>
      <c r="S186" s="6">
        <f t="shared" si="10"/>
        <v>42213.802199074074</v>
      </c>
      <c r="T186" s="6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8275</v>
      </c>
      <c r="O187" s="7">
        <f t="shared" si="8"/>
        <v>2.5</v>
      </c>
      <c r="P187" s="8">
        <f t="shared" si="9"/>
        <v>67.307692307692307</v>
      </c>
      <c r="Q187" t="s">
        <v>8313</v>
      </c>
      <c r="R187" t="s">
        <v>8314</v>
      </c>
      <c r="S187" s="6">
        <f t="shared" si="10"/>
        <v>42565.009097222224</v>
      </c>
      <c r="T187" s="6">
        <f t="shared" si="11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8218</v>
      </c>
      <c r="G188" t="s">
        <v>8223</v>
      </c>
      <c r="H188" t="s">
        <v>8245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8294</v>
      </c>
      <c r="O188" s="7">
        <f t="shared" si="8"/>
        <v>2.4817133333333334</v>
      </c>
      <c r="P188" s="8">
        <f t="shared" si="9"/>
        <v>27.472841328413285</v>
      </c>
      <c r="Q188" t="s">
        <v>8309</v>
      </c>
      <c r="R188" t="s">
        <v>8310</v>
      </c>
      <c r="S188" s="6">
        <f t="shared" si="10"/>
        <v>41578.927118055559</v>
      </c>
      <c r="T188" s="6">
        <f t="shared" si="11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8218</v>
      </c>
      <c r="G189" t="s">
        <v>8223</v>
      </c>
      <c r="H189" t="s">
        <v>8245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8294</v>
      </c>
      <c r="O189" s="7">
        <f t="shared" si="8"/>
        <v>2.4784000000000002</v>
      </c>
      <c r="P189" s="8">
        <f t="shared" si="9"/>
        <v>408.97689768976898</v>
      </c>
      <c r="Q189" t="s">
        <v>8309</v>
      </c>
      <c r="R189" t="s">
        <v>8310</v>
      </c>
      <c r="S189" s="6">
        <f t="shared" si="10"/>
        <v>41941.500520833331</v>
      </c>
      <c r="T189" s="6">
        <f t="shared" si="11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8265</v>
      </c>
      <c r="O190" s="7">
        <f t="shared" si="8"/>
        <v>2.4666666666666668</v>
      </c>
      <c r="P190" s="8">
        <f t="shared" si="9"/>
        <v>78.723404255319153</v>
      </c>
      <c r="Q190" t="s">
        <v>8319</v>
      </c>
      <c r="R190" t="s">
        <v>8320</v>
      </c>
      <c r="S190" s="6">
        <f t="shared" si="10"/>
        <v>41365.613078703704</v>
      </c>
      <c r="T190" s="6">
        <f t="shared" si="11"/>
        <v>41425.613078703704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8218</v>
      </c>
      <c r="G191" t="s">
        <v>8223</v>
      </c>
      <c r="H191" t="s">
        <v>8245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8302</v>
      </c>
      <c r="O191" s="7">
        <f t="shared" si="8"/>
        <v>2.4641999999999999</v>
      </c>
      <c r="P191" s="8">
        <f t="shared" si="9"/>
        <v>67.697802197802204</v>
      </c>
      <c r="Q191" t="s">
        <v>8316</v>
      </c>
      <c r="R191" t="s">
        <v>8329</v>
      </c>
      <c r="S191" s="6">
        <f t="shared" si="10"/>
        <v>41158.993923611109</v>
      </c>
      <c r="T191" s="6">
        <f t="shared" si="11"/>
        <v>41188.993923611109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8218</v>
      </c>
      <c r="G192" t="s">
        <v>8223</v>
      </c>
      <c r="H192" t="s">
        <v>8245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8294</v>
      </c>
      <c r="O192" s="7">
        <f t="shared" si="8"/>
        <v>2.4606080000000001</v>
      </c>
      <c r="P192" s="8">
        <f t="shared" si="9"/>
        <v>161.88210526315791</v>
      </c>
      <c r="Q192" t="s">
        <v>8309</v>
      </c>
      <c r="R192" t="s">
        <v>8310</v>
      </c>
      <c r="S192" s="6">
        <f t="shared" si="10"/>
        <v>41611.917673611111</v>
      </c>
      <c r="T192" s="6">
        <f t="shared" si="11"/>
        <v>41654.791666666664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8296</v>
      </c>
      <c r="O193" s="7">
        <f t="shared" si="8"/>
        <v>2.4315000000000002</v>
      </c>
      <c r="P193" s="8">
        <f t="shared" si="9"/>
        <v>82.145270270270274</v>
      </c>
      <c r="Q193" t="s">
        <v>8311</v>
      </c>
      <c r="R193" t="s">
        <v>8312</v>
      </c>
      <c r="S193" s="6">
        <f t="shared" si="10"/>
        <v>42644.667534722219</v>
      </c>
      <c r="T193" s="6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8270</v>
      </c>
      <c r="O194" s="7">
        <f t="shared" ref="O194:O257" si="12">E194/D194</f>
        <v>2.42</v>
      </c>
      <c r="P194" s="8">
        <f t="shared" si="9"/>
        <v>24.2</v>
      </c>
      <c r="Q194" t="s">
        <v>8316</v>
      </c>
      <c r="R194" t="s">
        <v>8317</v>
      </c>
      <c r="S194" s="6">
        <f t="shared" si="10"/>
        <v>42107.621018518519</v>
      </c>
      <c r="T194" s="6">
        <f t="shared" si="11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8270</v>
      </c>
      <c r="O195" s="7">
        <f t="shared" si="12"/>
        <v>2.42</v>
      </c>
      <c r="P195" s="8">
        <f t="shared" ref="P195:P258" si="13">E195/L195</f>
        <v>43.214285714285715</v>
      </c>
      <c r="Q195" t="s">
        <v>8316</v>
      </c>
      <c r="R195" t="s">
        <v>8317</v>
      </c>
      <c r="S195" s="6">
        <f t="shared" ref="S195:S258" si="14">(((J195/60)/60)/24)+DATE(1970,1,1)</f>
        <v>42559.776724537034</v>
      </c>
      <c r="T195" s="6">
        <f t="shared" ref="T195:T258" si="15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8278</v>
      </c>
      <c r="O196" s="7">
        <f t="shared" si="12"/>
        <v>2.4079999999999999</v>
      </c>
      <c r="P196" s="8">
        <f t="shared" si="13"/>
        <v>23.153846153846153</v>
      </c>
      <c r="Q196" t="s">
        <v>8313</v>
      </c>
      <c r="R196" t="s">
        <v>8330</v>
      </c>
      <c r="S196" s="6">
        <f t="shared" si="14"/>
        <v>40772.848749999997</v>
      </c>
      <c r="T196" s="6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8268</v>
      </c>
      <c r="O197" s="7">
        <f t="shared" si="12"/>
        <v>2.4</v>
      </c>
      <c r="P197" s="8">
        <f t="shared" si="13"/>
        <v>41.379310344827587</v>
      </c>
      <c r="Q197" t="s">
        <v>8319</v>
      </c>
      <c r="R197" t="s">
        <v>8331</v>
      </c>
      <c r="S197" s="6">
        <f t="shared" si="14"/>
        <v>40555.24800925926</v>
      </c>
      <c r="T197" s="6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8270</v>
      </c>
      <c r="O198" s="7">
        <f t="shared" si="12"/>
        <v>2.3940000000000001</v>
      </c>
      <c r="P198" s="8">
        <f t="shared" si="13"/>
        <v>26.021739130434781</v>
      </c>
      <c r="Q198" t="s">
        <v>8316</v>
      </c>
      <c r="R198" t="s">
        <v>8317</v>
      </c>
      <c r="S198" s="6">
        <f t="shared" si="14"/>
        <v>42032.716145833328</v>
      </c>
      <c r="T198" s="6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8273</v>
      </c>
      <c r="O199" s="7">
        <f t="shared" si="12"/>
        <v>2.38</v>
      </c>
      <c r="P199" s="8">
        <f t="shared" si="13"/>
        <v>33.055555555555557</v>
      </c>
      <c r="Q199" t="s">
        <v>8322</v>
      </c>
      <c r="R199" t="s">
        <v>8332</v>
      </c>
      <c r="S199" s="6">
        <f t="shared" si="14"/>
        <v>41235.054560185185</v>
      </c>
      <c r="T199" s="6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8279</v>
      </c>
      <c r="O200" s="7">
        <f t="shared" si="12"/>
        <v>2.3715000000000002</v>
      </c>
      <c r="P200" s="8">
        <f t="shared" si="13"/>
        <v>36.206106870229007</v>
      </c>
      <c r="Q200" t="s">
        <v>8313</v>
      </c>
      <c r="R200" t="s">
        <v>8326</v>
      </c>
      <c r="S200" s="6">
        <f t="shared" si="14"/>
        <v>42145.919687500005</v>
      </c>
      <c r="T200" s="6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8294</v>
      </c>
      <c r="O201" s="7">
        <f t="shared" si="12"/>
        <v>2.3490000000000002</v>
      </c>
      <c r="P201" s="8">
        <f t="shared" si="13"/>
        <v>64.180327868852459</v>
      </c>
      <c r="Q201" t="s">
        <v>8309</v>
      </c>
      <c r="R201" t="s">
        <v>8310</v>
      </c>
      <c r="S201" s="6">
        <f t="shared" si="14"/>
        <v>42010.822233796294</v>
      </c>
      <c r="T201" s="6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8294</v>
      </c>
      <c r="O202" s="7">
        <f t="shared" si="12"/>
        <v>2.3442048</v>
      </c>
      <c r="P202" s="8">
        <f t="shared" si="13"/>
        <v>331.10237288135596</v>
      </c>
      <c r="Q202" t="s">
        <v>8309</v>
      </c>
      <c r="R202" t="s">
        <v>8310</v>
      </c>
      <c r="S202" s="6">
        <f t="shared" si="14"/>
        <v>41800.604895833334</v>
      </c>
      <c r="T202" s="6">
        <f t="shared" si="15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8275</v>
      </c>
      <c r="O203" s="7">
        <f t="shared" si="12"/>
        <v>2.3333333333333335</v>
      </c>
      <c r="P203" s="8">
        <f t="shared" si="13"/>
        <v>175</v>
      </c>
      <c r="Q203" t="s">
        <v>8313</v>
      </c>
      <c r="R203" t="s">
        <v>8314</v>
      </c>
      <c r="S203" s="6">
        <f t="shared" si="14"/>
        <v>40996.646921296298</v>
      </c>
      <c r="T203" s="6">
        <f t="shared" si="15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8302</v>
      </c>
      <c r="O204" s="7">
        <f t="shared" si="12"/>
        <v>2.3321535</v>
      </c>
      <c r="P204" s="8">
        <f t="shared" si="13"/>
        <v>44.464318398474738</v>
      </c>
      <c r="Q204" t="s">
        <v>8316</v>
      </c>
      <c r="R204" t="s">
        <v>8329</v>
      </c>
      <c r="S204" s="6">
        <f t="shared" si="14"/>
        <v>42512.698217592595</v>
      </c>
      <c r="T204" s="6">
        <f t="shared" si="15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8268</v>
      </c>
      <c r="O205" s="7">
        <f t="shared" si="12"/>
        <v>2.3164705882352941</v>
      </c>
      <c r="P205" s="8">
        <f t="shared" si="13"/>
        <v>106.43243243243244</v>
      </c>
      <c r="Q205" t="s">
        <v>8319</v>
      </c>
      <c r="R205" t="s">
        <v>8331</v>
      </c>
      <c r="S205" s="6">
        <f t="shared" si="14"/>
        <v>41114.094872685186</v>
      </c>
      <c r="T205" s="6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8268</v>
      </c>
      <c r="O206" s="7">
        <f t="shared" si="12"/>
        <v>2.2882507142857142</v>
      </c>
      <c r="P206" s="8">
        <f t="shared" si="13"/>
        <v>56.901438721136763</v>
      </c>
      <c r="Q206" t="s">
        <v>8319</v>
      </c>
      <c r="R206" t="s">
        <v>8331</v>
      </c>
      <c r="S206" s="6">
        <f t="shared" si="14"/>
        <v>41506.756111111114</v>
      </c>
      <c r="T206" s="6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8270</v>
      </c>
      <c r="O207" s="7">
        <f t="shared" si="12"/>
        <v>2.2799999999999998</v>
      </c>
      <c r="P207" s="8">
        <f t="shared" si="13"/>
        <v>57</v>
      </c>
      <c r="Q207" t="s">
        <v>8316</v>
      </c>
      <c r="R207" t="s">
        <v>8317</v>
      </c>
      <c r="S207" s="6">
        <f t="shared" si="14"/>
        <v>42045.84238425926</v>
      </c>
      <c r="T207" s="6">
        <f t="shared" si="15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8294</v>
      </c>
      <c r="O208" s="7">
        <f t="shared" si="12"/>
        <v>2.26239013671875</v>
      </c>
      <c r="P208" s="8">
        <f t="shared" si="13"/>
        <v>118.6144</v>
      </c>
      <c r="Q208" t="s">
        <v>8309</v>
      </c>
      <c r="R208" t="s">
        <v>8310</v>
      </c>
      <c r="S208" s="6">
        <f t="shared" si="14"/>
        <v>41212.996481481481</v>
      </c>
      <c r="T208" s="6">
        <f t="shared" si="15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8294</v>
      </c>
      <c r="O209" s="7">
        <f t="shared" si="12"/>
        <v>2.2594666666666665</v>
      </c>
      <c r="P209" s="8">
        <f t="shared" si="13"/>
        <v>230.55782312925169</v>
      </c>
      <c r="Q209" t="s">
        <v>8309</v>
      </c>
      <c r="R209" t="s">
        <v>8310</v>
      </c>
      <c r="S209" s="6">
        <f t="shared" si="14"/>
        <v>40941.199826388889</v>
      </c>
      <c r="T209" s="6">
        <f t="shared" si="15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8278</v>
      </c>
      <c r="O210" s="7">
        <f t="shared" si="12"/>
        <v>2.2566666666666668</v>
      </c>
      <c r="P210" s="8">
        <f t="shared" si="13"/>
        <v>94.027777777777771</v>
      </c>
      <c r="Q210" t="s">
        <v>8313</v>
      </c>
      <c r="R210" t="s">
        <v>8330</v>
      </c>
      <c r="S210" s="6">
        <f t="shared" si="14"/>
        <v>40564.081030092595</v>
      </c>
      <c r="T210" s="6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8270</v>
      </c>
      <c r="O211" s="7">
        <f t="shared" si="12"/>
        <v>2.25</v>
      </c>
      <c r="P211" s="8">
        <f t="shared" si="13"/>
        <v>75</v>
      </c>
      <c r="Q211" t="s">
        <v>8316</v>
      </c>
      <c r="R211" t="s">
        <v>8317</v>
      </c>
      <c r="S211" s="6">
        <f t="shared" si="14"/>
        <v>42503.740868055553</v>
      </c>
      <c r="T211" s="6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8300</v>
      </c>
      <c r="O212" s="7">
        <f t="shared" si="12"/>
        <v>2.2392500000000002</v>
      </c>
      <c r="P212" s="8">
        <f t="shared" si="13"/>
        <v>58.92763157894737</v>
      </c>
      <c r="Q212" t="s">
        <v>8309</v>
      </c>
      <c r="R212" t="s">
        <v>8318</v>
      </c>
      <c r="S212" s="6">
        <f t="shared" si="14"/>
        <v>42767.801712962959</v>
      </c>
      <c r="T212" s="6">
        <f t="shared" si="15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8270</v>
      </c>
      <c r="O213" s="7">
        <f t="shared" si="12"/>
        <v>2.23</v>
      </c>
      <c r="P213" s="8">
        <f t="shared" si="13"/>
        <v>61.944444444444443</v>
      </c>
      <c r="Q213" t="s">
        <v>8316</v>
      </c>
      <c r="R213" t="s">
        <v>8317</v>
      </c>
      <c r="S213" s="6">
        <f t="shared" si="14"/>
        <v>41830.545694444445</v>
      </c>
      <c r="T213" s="6">
        <f t="shared" si="15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8296</v>
      </c>
      <c r="O214" s="7">
        <f t="shared" si="12"/>
        <v>2.2270833333333333</v>
      </c>
      <c r="P214" s="8">
        <f t="shared" si="13"/>
        <v>21.38</v>
      </c>
      <c r="Q214" t="s">
        <v>8311</v>
      </c>
      <c r="R214" t="s">
        <v>8312</v>
      </c>
      <c r="S214" s="6">
        <f t="shared" si="14"/>
        <v>42682.451921296291</v>
      </c>
      <c r="T214" s="6">
        <f t="shared" si="15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8270</v>
      </c>
      <c r="O215" s="7">
        <f t="shared" si="12"/>
        <v>2.21</v>
      </c>
      <c r="P215" s="8">
        <f t="shared" si="13"/>
        <v>61.388888888888886</v>
      </c>
      <c r="Q215" t="s">
        <v>8316</v>
      </c>
      <c r="R215" t="s">
        <v>8317</v>
      </c>
      <c r="S215" s="6">
        <f t="shared" si="14"/>
        <v>42107.067557870367</v>
      </c>
      <c r="T215" s="6">
        <f t="shared" si="15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8296</v>
      </c>
      <c r="O216" s="7">
        <f t="shared" si="12"/>
        <v>2.2035999999999998</v>
      </c>
      <c r="P216" s="8">
        <f t="shared" si="13"/>
        <v>37.476190476190474</v>
      </c>
      <c r="Q216" t="s">
        <v>8311</v>
      </c>
      <c r="R216" t="s">
        <v>8312</v>
      </c>
      <c r="S216" s="6">
        <f t="shared" si="14"/>
        <v>42781.549097222218</v>
      </c>
      <c r="T216" s="6">
        <f t="shared" si="15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8265</v>
      </c>
      <c r="O217" s="7">
        <f t="shared" si="12"/>
        <v>2.1949999999999998</v>
      </c>
      <c r="P217" s="8">
        <f t="shared" si="13"/>
        <v>46.702127659574465</v>
      </c>
      <c r="Q217" t="s">
        <v>8319</v>
      </c>
      <c r="R217" t="s">
        <v>8320</v>
      </c>
      <c r="S217" s="6">
        <f t="shared" si="14"/>
        <v>40570.025810185187</v>
      </c>
      <c r="T217" s="6">
        <f t="shared" si="15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8275</v>
      </c>
      <c r="O218" s="7">
        <f t="shared" si="12"/>
        <v>2.1875</v>
      </c>
      <c r="P218" s="8">
        <f t="shared" si="13"/>
        <v>62.5</v>
      </c>
      <c r="Q218" t="s">
        <v>8313</v>
      </c>
      <c r="R218" t="s">
        <v>8314</v>
      </c>
      <c r="S218" s="6">
        <f t="shared" si="14"/>
        <v>42184.646863425922</v>
      </c>
      <c r="T218" s="6">
        <f t="shared" si="15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8294</v>
      </c>
      <c r="O219" s="7">
        <f t="shared" si="12"/>
        <v>2.1859999999999999</v>
      </c>
      <c r="P219" s="8">
        <f t="shared" si="13"/>
        <v>67.261538461538464</v>
      </c>
      <c r="Q219" t="s">
        <v>8309</v>
      </c>
      <c r="R219" t="s">
        <v>8310</v>
      </c>
      <c r="S219" s="6">
        <f t="shared" si="14"/>
        <v>41844.771793981483</v>
      </c>
      <c r="T219" s="6">
        <f t="shared" si="15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8276</v>
      </c>
      <c r="O220" s="7">
        <f t="shared" si="12"/>
        <v>2.1800000000000002</v>
      </c>
      <c r="P220" s="8">
        <f t="shared" si="13"/>
        <v>19.464285714285715</v>
      </c>
      <c r="Q220" t="s">
        <v>8313</v>
      </c>
      <c r="R220" t="s">
        <v>8334</v>
      </c>
      <c r="S220" s="6">
        <f t="shared" si="14"/>
        <v>42609.311990740738</v>
      </c>
      <c r="T220" s="6">
        <f t="shared" si="15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8270</v>
      </c>
      <c r="O221" s="7">
        <f t="shared" si="12"/>
        <v>2.1800000000000002</v>
      </c>
      <c r="P221" s="8">
        <f t="shared" si="13"/>
        <v>54.5</v>
      </c>
      <c r="Q221" t="s">
        <v>8316</v>
      </c>
      <c r="R221" t="s">
        <v>8317</v>
      </c>
      <c r="S221" s="6">
        <f t="shared" si="14"/>
        <v>42056.091631944444</v>
      </c>
      <c r="T221" s="6">
        <f t="shared" si="15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8294</v>
      </c>
      <c r="O222" s="7">
        <f t="shared" si="12"/>
        <v>2.1679422000000002</v>
      </c>
      <c r="P222" s="8">
        <f t="shared" si="13"/>
        <v>78.834261818181815</v>
      </c>
      <c r="Q222" t="s">
        <v>8309</v>
      </c>
      <c r="R222" t="s">
        <v>8310</v>
      </c>
      <c r="S222" s="6">
        <f t="shared" si="14"/>
        <v>42728.71230324074</v>
      </c>
      <c r="T222" s="6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8284</v>
      </c>
      <c r="O223" s="7">
        <f t="shared" si="12"/>
        <v>2.15</v>
      </c>
      <c r="P223" s="8">
        <f t="shared" si="13"/>
        <v>78.181818181818187</v>
      </c>
      <c r="Q223" t="s">
        <v>8324</v>
      </c>
      <c r="R223" t="s">
        <v>8325</v>
      </c>
      <c r="S223" s="6">
        <f t="shared" si="14"/>
        <v>40254.450335648151</v>
      </c>
      <c r="T223" s="6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8270</v>
      </c>
      <c r="O224" s="7">
        <f t="shared" si="12"/>
        <v>2.1459999999999999</v>
      </c>
      <c r="P224" s="8">
        <f t="shared" si="13"/>
        <v>35.766666666666666</v>
      </c>
      <c r="Q224" t="s">
        <v>8316</v>
      </c>
      <c r="R224" t="s">
        <v>8317</v>
      </c>
      <c r="S224" s="6">
        <f t="shared" si="14"/>
        <v>41841.820486111108</v>
      </c>
      <c r="T224" s="6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8268</v>
      </c>
      <c r="O225" s="7">
        <f t="shared" si="12"/>
        <v>2.1398947368421051</v>
      </c>
      <c r="P225" s="8">
        <f t="shared" si="13"/>
        <v>144.69039145907473</v>
      </c>
      <c r="Q225" t="s">
        <v>8319</v>
      </c>
      <c r="R225" t="s">
        <v>8331</v>
      </c>
      <c r="S225" s="6">
        <f t="shared" si="14"/>
        <v>42200.67659722222</v>
      </c>
      <c r="T225" s="6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8272</v>
      </c>
      <c r="O226" s="7">
        <f t="shared" si="12"/>
        <v>2.1356000000000002</v>
      </c>
      <c r="P226" s="8">
        <f t="shared" si="13"/>
        <v>122.73563218390805</v>
      </c>
      <c r="Q226" t="s">
        <v>8309</v>
      </c>
      <c r="R226" t="s">
        <v>8315</v>
      </c>
      <c r="S226" s="6">
        <f t="shared" si="14"/>
        <v>42417.804618055554</v>
      </c>
      <c r="T226" s="6">
        <f t="shared" si="15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8218</v>
      </c>
      <c r="G227" t="s">
        <v>8223</v>
      </c>
      <c r="H227" t="s">
        <v>8245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8302</v>
      </c>
      <c r="O227" s="7">
        <f t="shared" si="12"/>
        <v>2.1320000000000001</v>
      </c>
      <c r="P227" s="8">
        <f t="shared" si="13"/>
        <v>33.3125</v>
      </c>
      <c r="Q227" t="s">
        <v>8316</v>
      </c>
      <c r="R227" t="s">
        <v>8329</v>
      </c>
      <c r="S227" s="6">
        <f t="shared" si="14"/>
        <v>40378.893206018518</v>
      </c>
      <c r="T227" s="6">
        <f t="shared" si="15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8218</v>
      </c>
      <c r="G228" t="s">
        <v>8223</v>
      </c>
      <c r="H228" t="s">
        <v>8245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8275</v>
      </c>
      <c r="O228" s="7">
        <f t="shared" si="12"/>
        <v>2.1314633333333335</v>
      </c>
      <c r="P228" s="8">
        <f t="shared" si="13"/>
        <v>38.175462686567165</v>
      </c>
      <c r="Q228" t="s">
        <v>8313</v>
      </c>
      <c r="R228" t="s">
        <v>8314</v>
      </c>
      <c r="S228" s="6">
        <f t="shared" si="14"/>
        <v>41487.611250000002</v>
      </c>
      <c r="T228" s="6">
        <f t="shared" si="15"/>
        <v>41517.611250000002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8294</v>
      </c>
      <c r="O229" s="7">
        <f t="shared" si="12"/>
        <v>2.1244399999999999</v>
      </c>
      <c r="P229" s="8">
        <f t="shared" si="13"/>
        <v>127.36450839328538</v>
      </c>
      <c r="Q229" t="s">
        <v>8309</v>
      </c>
      <c r="R229" t="s">
        <v>8310</v>
      </c>
      <c r="S229" s="6">
        <f t="shared" si="14"/>
        <v>42651.420567129629</v>
      </c>
      <c r="T229" s="6">
        <f t="shared" si="15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8275</v>
      </c>
      <c r="O230" s="7">
        <f t="shared" si="12"/>
        <v>2.124090909090909</v>
      </c>
      <c r="P230" s="8">
        <f t="shared" si="13"/>
        <v>50.247311827956992</v>
      </c>
      <c r="Q230" t="s">
        <v>8313</v>
      </c>
      <c r="R230" t="s">
        <v>8314</v>
      </c>
      <c r="S230" s="6">
        <f t="shared" si="14"/>
        <v>42707.074976851851</v>
      </c>
      <c r="T230" s="6">
        <f t="shared" si="15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8297</v>
      </c>
      <c r="O231" s="7">
        <f t="shared" si="12"/>
        <v>2.1216666666666666</v>
      </c>
      <c r="P231" s="8">
        <f t="shared" si="13"/>
        <v>13.542553191489361</v>
      </c>
      <c r="Q231" t="s">
        <v>8327</v>
      </c>
      <c r="R231" t="s">
        <v>8328</v>
      </c>
      <c r="S231" s="6">
        <f t="shared" si="14"/>
        <v>41767.650347222225</v>
      </c>
      <c r="T231" s="6">
        <f t="shared" si="15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8275</v>
      </c>
      <c r="O232" s="7">
        <f t="shared" si="12"/>
        <v>2.1105</v>
      </c>
      <c r="P232" s="8">
        <f t="shared" si="13"/>
        <v>95.931818181818187</v>
      </c>
      <c r="Q232" t="s">
        <v>8313</v>
      </c>
      <c r="R232" t="s">
        <v>8314</v>
      </c>
      <c r="S232" s="6">
        <f t="shared" si="14"/>
        <v>41320.717465277776</v>
      </c>
      <c r="T232" s="6">
        <f t="shared" si="15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8294</v>
      </c>
      <c r="O233" s="7">
        <f t="shared" si="12"/>
        <v>2.1103642500000004</v>
      </c>
      <c r="P233" s="8">
        <f t="shared" si="13"/>
        <v>262.15704968944101</v>
      </c>
      <c r="Q233" t="s">
        <v>8309</v>
      </c>
      <c r="R233" t="s">
        <v>8310</v>
      </c>
      <c r="S233" s="6">
        <f t="shared" si="14"/>
        <v>42311.625081018516</v>
      </c>
      <c r="T233" s="6">
        <f t="shared" si="15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8218</v>
      </c>
      <c r="G234" t="s">
        <v>8223</v>
      </c>
      <c r="H234" t="s">
        <v>8245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8270</v>
      </c>
      <c r="O234" s="7">
        <f t="shared" si="12"/>
        <v>2.11</v>
      </c>
      <c r="P234" s="8">
        <f t="shared" si="13"/>
        <v>58.611111111111114</v>
      </c>
      <c r="Q234" t="s">
        <v>8316</v>
      </c>
      <c r="R234" t="s">
        <v>8317</v>
      </c>
      <c r="S234" s="6">
        <f t="shared" si="14"/>
        <v>41808.991944444446</v>
      </c>
      <c r="T234" s="6">
        <f t="shared" si="15"/>
        <v>41838.991944444446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8270</v>
      </c>
      <c r="O235" s="7">
        <f t="shared" si="12"/>
        <v>2.1074999999999999</v>
      </c>
      <c r="P235" s="8">
        <f t="shared" si="13"/>
        <v>29.068965517241381</v>
      </c>
      <c r="Q235" t="s">
        <v>8316</v>
      </c>
      <c r="R235" t="s">
        <v>8317</v>
      </c>
      <c r="S235" s="6">
        <f t="shared" si="14"/>
        <v>42105.267488425925</v>
      </c>
      <c r="T235" s="6">
        <f t="shared" si="15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8270</v>
      </c>
      <c r="O236" s="7">
        <f t="shared" si="12"/>
        <v>2.1</v>
      </c>
      <c r="P236" s="8">
        <f t="shared" si="13"/>
        <v>105</v>
      </c>
      <c r="Q236" t="s">
        <v>8316</v>
      </c>
      <c r="R236" t="s">
        <v>8317</v>
      </c>
      <c r="S236" s="6">
        <f t="shared" si="14"/>
        <v>42147.729930555557</v>
      </c>
      <c r="T236" s="6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8294</v>
      </c>
      <c r="O237" s="7">
        <f t="shared" si="12"/>
        <v>2.0870837499999997</v>
      </c>
      <c r="P237" s="8">
        <f t="shared" si="13"/>
        <v>131.98948616600788</v>
      </c>
      <c r="Q237" t="s">
        <v>8309</v>
      </c>
      <c r="R237" t="s">
        <v>8310</v>
      </c>
      <c r="S237" s="6">
        <f t="shared" si="14"/>
        <v>41313.755219907405</v>
      </c>
      <c r="T237" s="6">
        <f t="shared" si="15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8284</v>
      </c>
      <c r="O238" s="7">
        <f t="shared" si="12"/>
        <v>2.0699999999999998</v>
      </c>
      <c r="P238" s="8">
        <f t="shared" si="13"/>
        <v>221.78571428571428</v>
      </c>
      <c r="Q238" t="s">
        <v>8324</v>
      </c>
      <c r="R238" t="s">
        <v>8325</v>
      </c>
      <c r="S238" s="6">
        <f t="shared" si="14"/>
        <v>42756.501041666663</v>
      </c>
      <c r="T238" s="6">
        <f t="shared" si="15"/>
        <v>42786.501041666663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8218</v>
      </c>
      <c r="G239" t="s">
        <v>8223</v>
      </c>
      <c r="H239" t="s">
        <v>8245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8294</v>
      </c>
      <c r="O239" s="7">
        <f t="shared" si="12"/>
        <v>2.0674309000000002</v>
      </c>
      <c r="P239" s="8">
        <f t="shared" si="13"/>
        <v>136.6444745538665</v>
      </c>
      <c r="Q239" t="s">
        <v>8309</v>
      </c>
      <c r="R239" t="s">
        <v>8310</v>
      </c>
      <c r="S239" s="6">
        <f t="shared" si="14"/>
        <v>41835.540486111109</v>
      </c>
      <c r="T239" s="6">
        <f t="shared" si="15"/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8268</v>
      </c>
      <c r="O240" s="7">
        <f t="shared" si="12"/>
        <v>2.0670670670670672</v>
      </c>
      <c r="P240" s="8">
        <f t="shared" si="13"/>
        <v>43.020833333333336</v>
      </c>
      <c r="Q240" t="s">
        <v>8319</v>
      </c>
      <c r="R240" t="s">
        <v>8331</v>
      </c>
      <c r="S240" s="6">
        <f t="shared" si="14"/>
        <v>41755.117581018516</v>
      </c>
      <c r="T240" s="6">
        <f t="shared" si="15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8279</v>
      </c>
      <c r="O241" s="7">
        <f t="shared" si="12"/>
        <v>2.0554838709677421</v>
      </c>
      <c r="P241" s="8">
        <f t="shared" si="13"/>
        <v>106.2</v>
      </c>
      <c r="Q241" t="s">
        <v>8313</v>
      </c>
      <c r="R241" t="s">
        <v>8326</v>
      </c>
      <c r="S241" s="6">
        <f t="shared" si="14"/>
        <v>42127.069548611107</v>
      </c>
      <c r="T241" s="6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8284</v>
      </c>
      <c r="O242" s="7">
        <f t="shared" si="12"/>
        <v>2.0536666666666665</v>
      </c>
      <c r="P242" s="8">
        <f t="shared" si="13"/>
        <v>130.52966101694915</v>
      </c>
      <c r="Q242" t="s">
        <v>8324</v>
      </c>
      <c r="R242" t="s">
        <v>8325</v>
      </c>
      <c r="S242" s="6">
        <f t="shared" si="14"/>
        <v>41760.8200462963</v>
      </c>
      <c r="T242" s="6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8275</v>
      </c>
      <c r="O243" s="7">
        <f t="shared" si="12"/>
        <v>2.0529999999999999</v>
      </c>
      <c r="P243" s="8">
        <f t="shared" si="13"/>
        <v>45.62222222222222</v>
      </c>
      <c r="Q243" t="s">
        <v>8313</v>
      </c>
      <c r="R243" t="s">
        <v>8314</v>
      </c>
      <c r="S243" s="6">
        <f t="shared" si="14"/>
        <v>42614.722013888888</v>
      </c>
      <c r="T243" s="6">
        <f t="shared" si="15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8273</v>
      </c>
      <c r="O244" s="7">
        <f t="shared" si="12"/>
        <v>2.0419999999999998</v>
      </c>
      <c r="P244" s="8">
        <f t="shared" si="13"/>
        <v>59.360465116279073</v>
      </c>
      <c r="Q244" t="s">
        <v>8322</v>
      </c>
      <c r="R244" t="s">
        <v>8332</v>
      </c>
      <c r="S244" s="6">
        <f t="shared" si="14"/>
        <v>42317.33258101852</v>
      </c>
      <c r="T244" s="6">
        <f t="shared" si="15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8275</v>
      </c>
      <c r="O245" s="7">
        <f t="shared" si="12"/>
        <v>2.03505</v>
      </c>
      <c r="P245" s="8">
        <f t="shared" si="13"/>
        <v>59.85441176470588</v>
      </c>
      <c r="Q245" t="s">
        <v>8313</v>
      </c>
      <c r="R245" t="s">
        <v>8314</v>
      </c>
      <c r="S245" s="6">
        <f t="shared" si="14"/>
        <v>41059.006805555553</v>
      </c>
      <c r="T245" s="6">
        <f t="shared" si="15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8275</v>
      </c>
      <c r="O246" s="7">
        <f t="shared" si="12"/>
        <v>2.0335000000000001</v>
      </c>
      <c r="P246" s="8">
        <f t="shared" si="13"/>
        <v>30.578947368421051</v>
      </c>
      <c r="Q246" t="s">
        <v>8313</v>
      </c>
      <c r="R246" t="s">
        <v>8314</v>
      </c>
      <c r="S246" s="6">
        <f t="shared" si="14"/>
        <v>42568.759374999994</v>
      </c>
      <c r="T246" s="6">
        <f t="shared" si="15"/>
        <v>42583.759374999994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8278</v>
      </c>
      <c r="O247" s="7">
        <f t="shared" si="12"/>
        <v>2.0262500000000001</v>
      </c>
      <c r="P247" s="8">
        <f t="shared" si="13"/>
        <v>47.676470588235297</v>
      </c>
      <c r="Q247" t="s">
        <v>8313</v>
      </c>
      <c r="R247" t="s">
        <v>8330</v>
      </c>
      <c r="S247" s="6">
        <f t="shared" si="14"/>
        <v>41226.648576388885</v>
      </c>
      <c r="T247" s="6">
        <f t="shared" si="15"/>
        <v>41274.75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8297</v>
      </c>
      <c r="O248" s="7">
        <f t="shared" si="12"/>
        <v>2.0251494999999999</v>
      </c>
      <c r="P248" s="8">
        <f t="shared" si="13"/>
        <v>130.23469453376205</v>
      </c>
      <c r="Q248" t="s">
        <v>8327</v>
      </c>
      <c r="R248" t="s">
        <v>8328</v>
      </c>
      <c r="S248" s="6">
        <f t="shared" si="14"/>
        <v>41836.625254629631</v>
      </c>
      <c r="T248" s="6">
        <f t="shared" si="15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8275</v>
      </c>
      <c r="O249" s="7">
        <f t="shared" si="12"/>
        <v>2.0236666666666667</v>
      </c>
      <c r="P249" s="8">
        <f t="shared" si="13"/>
        <v>55.697247706422019</v>
      </c>
      <c r="Q249" t="s">
        <v>8313</v>
      </c>
      <c r="R249" t="s">
        <v>8314</v>
      </c>
      <c r="S249" s="6">
        <f t="shared" si="14"/>
        <v>41579.845509259263</v>
      </c>
      <c r="T249" s="6">
        <f t="shared" si="15"/>
        <v>41609.887175925927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8218</v>
      </c>
      <c r="G250" t="s">
        <v>8224</v>
      </c>
      <c r="H250" t="s">
        <v>8246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8294</v>
      </c>
      <c r="O250" s="7">
        <f t="shared" si="12"/>
        <v>2.022322</v>
      </c>
      <c r="P250" s="8">
        <f t="shared" si="13"/>
        <v>45.547792792792798</v>
      </c>
      <c r="Q250" t="s">
        <v>8309</v>
      </c>
      <c r="R250" t="s">
        <v>8310</v>
      </c>
      <c r="S250" s="6">
        <f t="shared" si="14"/>
        <v>42396.494583333333</v>
      </c>
      <c r="T250" s="6">
        <f t="shared" si="15"/>
        <v>42426.494583333333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8218</v>
      </c>
      <c r="G251" t="s">
        <v>8223</v>
      </c>
      <c r="H251" t="s">
        <v>8245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8270</v>
      </c>
      <c r="O251" s="7">
        <f t="shared" si="12"/>
        <v>2.02</v>
      </c>
      <c r="P251" s="8">
        <f t="shared" si="13"/>
        <v>29.705882352941178</v>
      </c>
      <c r="Q251" t="s">
        <v>8316</v>
      </c>
      <c r="R251" t="s">
        <v>8317</v>
      </c>
      <c r="S251" s="6">
        <f t="shared" si="14"/>
        <v>42179.898472222223</v>
      </c>
      <c r="T251" s="6">
        <f t="shared" si="15"/>
        <v>42195.75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8218</v>
      </c>
      <c r="G252" t="s">
        <v>8223</v>
      </c>
      <c r="H252" t="s">
        <v>8245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8270</v>
      </c>
      <c r="O252" s="7">
        <f t="shared" si="12"/>
        <v>2.02</v>
      </c>
      <c r="P252" s="8">
        <f t="shared" si="13"/>
        <v>59.411764705882355</v>
      </c>
      <c r="Q252" t="s">
        <v>8316</v>
      </c>
      <c r="R252" t="s">
        <v>8317</v>
      </c>
      <c r="S252" s="6">
        <f t="shared" si="14"/>
        <v>42220.79487268519</v>
      </c>
      <c r="T252" s="6">
        <f t="shared" si="15"/>
        <v>42246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8294</v>
      </c>
      <c r="O253" s="7">
        <f t="shared" si="12"/>
        <v>2.0182666666666669</v>
      </c>
      <c r="P253" s="8">
        <f t="shared" si="13"/>
        <v>77.229591836734699</v>
      </c>
      <c r="Q253" t="s">
        <v>8309</v>
      </c>
      <c r="R253" t="s">
        <v>8310</v>
      </c>
      <c r="S253" s="6">
        <f t="shared" si="14"/>
        <v>42333.59993055556</v>
      </c>
      <c r="T253" s="6">
        <f t="shared" si="15"/>
        <v>42368.59993055556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8218</v>
      </c>
      <c r="G254" t="s">
        <v>8223</v>
      </c>
      <c r="H254" t="s">
        <v>8245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8291</v>
      </c>
      <c r="O254" s="7">
        <f t="shared" si="12"/>
        <v>2.0169999999999999</v>
      </c>
      <c r="P254" s="8">
        <f t="shared" si="13"/>
        <v>89.247787610619469</v>
      </c>
      <c r="Q254" t="s">
        <v>8313</v>
      </c>
      <c r="R254" t="s">
        <v>8321</v>
      </c>
      <c r="S254" s="6">
        <f t="shared" si="14"/>
        <v>42569.605393518519</v>
      </c>
      <c r="T254" s="6">
        <f t="shared" si="15"/>
        <v>42600.290972222225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8218</v>
      </c>
      <c r="G255" t="s">
        <v>8223</v>
      </c>
      <c r="H255" t="s">
        <v>8245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8284</v>
      </c>
      <c r="O255" s="7">
        <f t="shared" si="12"/>
        <v>2.0162</v>
      </c>
      <c r="P255" s="8">
        <f t="shared" si="13"/>
        <v>80.647999999999996</v>
      </c>
      <c r="Q255" t="s">
        <v>8324</v>
      </c>
      <c r="R255" t="s">
        <v>8325</v>
      </c>
      <c r="S255" s="6">
        <f t="shared" si="14"/>
        <v>42454.836851851855</v>
      </c>
      <c r="T255" s="6">
        <f t="shared" si="15"/>
        <v>42479.836851851855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8294</v>
      </c>
      <c r="O256" s="7">
        <f t="shared" si="12"/>
        <v>2.0114999999999998</v>
      </c>
      <c r="P256" s="8">
        <f t="shared" si="13"/>
        <v>220.74074074074073</v>
      </c>
      <c r="Q256" t="s">
        <v>8309</v>
      </c>
      <c r="R256" t="s">
        <v>8310</v>
      </c>
      <c r="S256" s="6">
        <f t="shared" si="14"/>
        <v>42136.184560185182</v>
      </c>
      <c r="T256" s="6">
        <f t="shared" si="15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8294</v>
      </c>
      <c r="O257" s="7">
        <f t="shared" si="12"/>
        <v>2.0051866666666669</v>
      </c>
      <c r="P257" s="8">
        <f t="shared" si="13"/>
        <v>51.3054157782516</v>
      </c>
      <c r="Q257" t="s">
        <v>8309</v>
      </c>
      <c r="R257" t="s">
        <v>8310</v>
      </c>
      <c r="S257" s="6">
        <f t="shared" si="14"/>
        <v>40624.181400462963</v>
      </c>
      <c r="T257" s="6">
        <f t="shared" si="15"/>
        <v>40655.181400462963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8218</v>
      </c>
      <c r="G258" t="s">
        <v>8223</v>
      </c>
      <c r="H258" t="s">
        <v>8245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8275</v>
      </c>
      <c r="O258" s="7">
        <f t="shared" ref="O258:O321" si="16">E258/D258</f>
        <v>2.0034000000000001</v>
      </c>
      <c r="P258" s="8">
        <f t="shared" si="13"/>
        <v>182.12727272727273</v>
      </c>
      <c r="Q258" t="s">
        <v>8313</v>
      </c>
      <c r="R258" t="s">
        <v>8314</v>
      </c>
      <c r="S258" s="6">
        <f t="shared" si="14"/>
        <v>41305.809363425928</v>
      </c>
      <c r="T258" s="6">
        <f t="shared" si="15"/>
        <v>41322.809363425928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8218</v>
      </c>
      <c r="G259" t="s">
        <v>8223</v>
      </c>
      <c r="H259" t="s">
        <v>8245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8275</v>
      </c>
      <c r="O259" s="7">
        <f t="shared" si="16"/>
        <v>2.0015333333333332</v>
      </c>
      <c r="P259" s="8">
        <f t="shared" ref="P259:P322" si="17">E259/L259</f>
        <v>118.2007874015748</v>
      </c>
      <c r="Q259" t="s">
        <v>8313</v>
      </c>
      <c r="R259" t="s">
        <v>8314</v>
      </c>
      <c r="S259" s="6">
        <f t="shared" ref="S259:S322" si="18">(((J259/60)/60)/24)+DATE(1970,1,1)</f>
        <v>41843.64271990741</v>
      </c>
      <c r="T259" s="6">
        <f t="shared" ref="T259:T322" si="19">(((I259/60)/60)/24)+DATE(1970,1,1)</f>
        <v>41888.64271990741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8279</v>
      </c>
      <c r="O260" s="7">
        <f t="shared" si="16"/>
        <v>2</v>
      </c>
      <c r="P260" s="8">
        <f t="shared" si="17"/>
        <v>10</v>
      </c>
      <c r="Q260" t="s">
        <v>8313</v>
      </c>
      <c r="R260" t="s">
        <v>8326</v>
      </c>
      <c r="S260" s="6">
        <f t="shared" si="18"/>
        <v>42109.826145833329</v>
      </c>
      <c r="T260" s="6">
        <f t="shared" si="1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8284</v>
      </c>
      <c r="O261" s="7">
        <f t="shared" si="16"/>
        <v>1.99244</v>
      </c>
      <c r="P261" s="8">
        <f t="shared" si="17"/>
        <v>183.80442804428046</v>
      </c>
      <c r="Q261" t="s">
        <v>8324</v>
      </c>
      <c r="R261" t="s">
        <v>8325</v>
      </c>
      <c r="S261" s="6">
        <f t="shared" si="18"/>
        <v>42152.288819444439</v>
      </c>
      <c r="T261" s="6">
        <f t="shared" si="19"/>
        <v>42182.288819444439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8218</v>
      </c>
      <c r="G262" t="s">
        <v>8224</v>
      </c>
      <c r="H262" t="s">
        <v>8246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8294</v>
      </c>
      <c r="O262" s="7">
        <f t="shared" si="16"/>
        <v>1.99215125</v>
      </c>
      <c r="P262" s="8">
        <f t="shared" si="17"/>
        <v>51.212114395886893</v>
      </c>
      <c r="Q262" t="s">
        <v>8309</v>
      </c>
      <c r="R262" t="s">
        <v>8310</v>
      </c>
      <c r="S262" s="6">
        <f t="shared" si="18"/>
        <v>41603.333668981482</v>
      </c>
      <c r="T262" s="6">
        <f t="shared" si="19"/>
        <v>41633.333668981482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8275</v>
      </c>
      <c r="O263" s="7">
        <f t="shared" si="16"/>
        <v>1.9885074626865671</v>
      </c>
      <c r="P263" s="8">
        <f t="shared" si="17"/>
        <v>94.489361702127653</v>
      </c>
      <c r="Q263" t="s">
        <v>8313</v>
      </c>
      <c r="R263" t="s">
        <v>8314</v>
      </c>
      <c r="S263" s="6">
        <f t="shared" si="18"/>
        <v>40487.621365740742</v>
      </c>
      <c r="T263" s="6">
        <f t="shared" si="1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8294</v>
      </c>
      <c r="O264" s="7">
        <f t="shared" si="16"/>
        <v>1.9847237142857144</v>
      </c>
      <c r="P264" s="8">
        <f t="shared" si="17"/>
        <v>101.85532258064516</v>
      </c>
      <c r="Q264" t="s">
        <v>8309</v>
      </c>
      <c r="R264" t="s">
        <v>8310</v>
      </c>
      <c r="S264" s="6">
        <f t="shared" si="18"/>
        <v>41526.60665509259</v>
      </c>
      <c r="T264" s="6">
        <f t="shared" si="1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8265</v>
      </c>
      <c r="O265" s="7">
        <f t="shared" si="16"/>
        <v>1.98</v>
      </c>
      <c r="P265" s="8">
        <f t="shared" si="17"/>
        <v>53.035714285714285</v>
      </c>
      <c r="Q265" t="s">
        <v>8319</v>
      </c>
      <c r="R265" t="s">
        <v>8320</v>
      </c>
      <c r="S265" s="6">
        <f t="shared" si="18"/>
        <v>41100.158877314818</v>
      </c>
      <c r="T265" s="6">
        <f t="shared" si="1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8294</v>
      </c>
      <c r="O266" s="7">
        <f t="shared" si="16"/>
        <v>1.964</v>
      </c>
      <c r="P266" s="8">
        <f t="shared" si="17"/>
        <v>35.997067448680355</v>
      </c>
      <c r="Q266" t="s">
        <v>8309</v>
      </c>
      <c r="R266" t="s">
        <v>8310</v>
      </c>
      <c r="S266" s="6">
        <f t="shared" si="18"/>
        <v>41783.642939814818</v>
      </c>
      <c r="T266" s="6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8279</v>
      </c>
      <c r="O267" s="7">
        <f t="shared" si="16"/>
        <v>1.956</v>
      </c>
      <c r="P267" s="8">
        <f t="shared" si="17"/>
        <v>40.75</v>
      </c>
      <c r="Q267" t="s">
        <v>8313</v>
      </c>
      <c r="R267" t="s">
        <v>8326</v>
      </c>
      <c r="S267" s="6">
        <f t="shared" si="18"/>
        <v>41716.785011574073</v>
      </c>
      <c r="T267" s="6">
        <f t="shared" si="1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8278</v>
      </c>
      <c r="O268" s="7">
        <f t="shared" si="16"/>
        <v>1.9537933333333333</v>
      </c>
      <c r="P268" s="8">
        <f t="shared" si="17"/>
        <v>27.3896261682243</v>
      </c>
      <c r="Q268" t="s">
        <v>8313</v>
      </c>
      <c r="R268" t="s">
        <v>8330</v>
      </c>
      <c r="S268" s="6">
        <f t="shared" si="18"/>
        <v>40456.954351851848</v>
      </c>
      <c r="T268" s="6">
        <f t="shared" si="1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8299</v>
      </c>
      <c r="O269" s="7">
        <f t="shared" si="16"/>
        <v>1.9530000000000001</v>
      </c>
      <c r="P269" s="8">
        <f t="shared" si="17"/>
        <v>64.032786885245898</v>
      </c>
      <c r="Q269" t="s">
        <v>8313</v>
      </c>
      <c r="R269" t="s">
        <v>8335</v>
      </c>
      <c r="S269" s="6">
        <f t="shared" si="18"/>
        <v>42027.13817129629</v>
      </c>
      <c r="T269" s="6">
        <f t="shared" si="1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8276</v>
      </c>
      <c r="O270" s="7">
        <f t="shared" si="16"/>
        <v>1.9413333333333334</v>
      </c>
      <c r="P270" s="8">
        <f t="shared" si="17"/>
        <v>36.628930817610062</v>
      </c>
      <c r="Q270" t="s">
        <v>8313</v>
      </c>
      <c r="R270" t="s">
        <v>8334</v>
      </c>
      <c r="S270" s="6">
        <f t="shared" si="18"/>
        <v>41905.684629629628</v>
      </c>
      <c r="T270" s="6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8294</v>
      </c>
      <c r="O271" s="7">
        <f t="shared" si="16"/>
        <v>1.9292499999999999</v>
      </c>
      <c r="P271" s="8">
        <f t="shared" si="17"/>
        <v>63.04738562091503</v>
      </c>
      <c r="Q271" t="s">
        <v>8309</v>
      </c>
      <c r="R271" t="s">
        <v>8310</v>
      </c>
      <c r="S271" s="6">
        <f t="shared" si="18"/>
        <v>41742.780509259261</v>
      </c>
      <c r="T271" s="6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8294</v>
      </c>
      <c r="O272" s="7">
        <f t="shared" si="16"/>
        <v>1.9233333333333333</v>
      </c>
      <c r="P272" s="8">
        <f t="shared" si="17"/>
        <v>23.647540983606557</v>
      </c>
      <c r="Q272" t="s">
        <v>8309</v>
      </c>
      <c r="R272" t="s">
        <v>8310</v>
      </c>
      <c r="S272" s="6">
        <f t="shared" si="18"/>
        <v>41737.097499999996</v>
      </c>
      <c r="T272" s="6">
        <f t="shared" si="19"/>
        <v>41773.961111111108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8270</v>
      </c>
      <c r="O273" s="7">
        <f t="shared" si="16"/>
        <v>1.913</v>
      </c>
      <c r="P273" s="8">
        <f t="shared" si="17"/>
        <v>358.6875</v>
      </c>
      <c r="Q273" t="s">
        <v>8316</v>
      </c>
      <c r="R273" t="s">
        <v>8317</v>
      </c>
      <c r="S273" s="6">
        <f t="shared" si="18"/>
        <v>41821.205636574072</v>
      </c>
      <c r="T273" s="6">
        <f t="shared" si="19"/>
        <v>41852.290972222225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8294</v>
      </c>
      <c r="O274" s="7">
        <f t="shared" si="16"/>
        <v>1.9116676082790633</v>
      </c>
      <c r="P274" s="8">
        <f t="shared" si="17"/>
        <v>86.163845492085343</v>
      </c>
      <c r="Q274" t="s">
        <v>8309</v>
      </c>
      <c r="R274" t="s">
        <v>8310</v>
      </c>
      <c r="S274" s="6">
        <f t="shared" si="18"/>
        <v>41389.364849537036</v>
      </c>
      <c r="T274" s="6">
        <f t="shared" si="19"/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8218</v>
      </c>
      <c r="G275" t="s">
        <v>8223</v>
      </c>
      <c r="H275" t="s">
        <v>8245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8268</v>
      </c>
      <c r="O275" s="7">
        <f t="shared" si="16"/>
        <v>1.9114</v>
      </c>
      <c r="P275" s="8">
        <f t="shared" si="17"/>
        <v>83.345930232558146</v>
      </c>
      <c r="Q275" t="s">
        <v>8319</v>
      </c>
      <c r="R275" t="s">
        <v>8331</v>
      </c>
      <c r="S275" s="6">
        <f t="shared" si="18"/>
        <v>40682.051689814813</v>
      </c>
      <c r="T275" s="6">
        <f t="shared" si="19"/>
        <v>40712.051689814813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8218</v>
      </c>
      <c r="G276" t="s">
        <v>8223</v>
      </c>
      <c r="H276" t="s">
        <v>8245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8302</v>
      </c>
      <c r="O276" s="7">
        <f t="shared" si="16"/>
        <v>1.9084810126582279</v>
      </c>
      <c r="P276" s="8">
        <f t="shared" si="17"/>
        <v>259.94827586206895</v>
      </c>
      <c r="Q276" t="s">
        <v>8316</v>
      </c>
      <c r="R276" t="s">
        <v>8329</v>
      </c>
      <c r="S276" s="6">
        <f t="shared" si="18"/>
        <v>41862.803078703706</v>
      </c>
      <c r="T276" s="6">
        <f t="shared" si="19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8270</v>
      </c>
      <c r="O277" s="7">
        <f t="shared" si="16"/>
        <v>1.9</v>
      </c>
      <c r="P277" s="8">
        <f t="shared" si="17"/>
        <v>50</v>
      </c>
      <c r="Q277" t="s">
        <v>8316</v>
      </c>
      <c r="R277" t="s">
        <v>8317</v>
      </c>
      <c r="S277" s="6">
        <f t="shared" si="18"/>
        <v>41852.527222222219</v>
      </c>
      <c r="T277" s="6">
        <f t="shared" si="1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8275</v>
      </c>
      <c r="O278" s="7">
        <f t="shared" si="16"/>
        <v>1.8946666666666667</v>
      </c>
      <c r="P278" s="8">
        <f t="shared" si="17"/>
        <v>43.060606060606062</v>
      </c>
      <c r="Q278" t="s">
        <v>8313</v>
      </c>
      <c r="R278" t="s">
        <v>8314</v>
      </c>
      <c r="S278" s="6">
        <f t="shared" si="18"/>
        <v>42424.161898148144</v>
      </c>
      <c r="T278" s="6">
        <f t="shared" si="1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8287</v>
      </c>
      <c r="O279" s="7">
        <f t="shared" si="16"/>
        <v>1.8866966666666667</v>
      </c>
      <c r="P279" s="8">
        <f t="shared" si="17"/>
        <v>64.173356009070289</v>
      </c>
      <c r="Q279" t="s">
        <v>8322</v>
      </c>
      <c r="R279" t="s">
        <v>8323</v>
      </c>
      <c r="S279" s="6">
        <f t="shared" si="18"/>
        <v>41960.722951388889</v>
      </c>
      <c r="T279" s="6">
        <f t="shared" si="1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8270</v>
      </c>
      <c r="O280" s="7">
        <f t="shared" si="16"/>
        <v>1.885046</v>
      </c>
      <c r="P280" s="8">
        <f t="shared" si="17"/>
        <v>31.209370860927152</v>
      </c>
      <c r="Q280" t="s">
        <v>8316</v>
      </c>
      <c r="R280" t="s">
        <v>8317</v>
      </c>
      <c r="S280" s="6">
        <f t="shared" si="18"/>
        <v>41233.499131944445</v>
      </c>
      <c r="T280" s="6">
        <f t="shared" si="1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8300</v>
      </c>
      <c r="O281" s="7">
        <f t="shared" si="16"/>
        <v>1.8839999999999999</v>
      </c>
      <c r="P281" s="8">
        <f t="shared" si="17"/>
        <v>35.547169811320757</v>
      </c>
      <c r="Q281" t="s">
        <v>8309</v>
      </c>
      <c r="R281" t="s">
        <v>8318</v>
      </c>
      <c r="S281" s="6">
        <f t="shared" si="18"/>
        <v>42273.884305555555</v>
      </c>
      <c r="T281" s="6">
        <f t="shared" si="1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8300</v>
      </c>
      <c r="O282" s="7">
        <f t="shared" si="16"/>
        <v>1.873</v>
      </c>
      <c r="P282" s="8">
        <f t="shared" si="17"/>
        <v>37.46</v>
      </c>
      <c r="Q282" t="s">
        <v>8309</v>
      </c>
      <c r="R282" t="s">
        <v>8318</v>
      </c>
      <c r="S282" s="6">
        <f t="shared" si="18"/>
        <v>42636.614745370374</v>
      </c>
      <c r="T282" s="6">
        <f t="shared" si="19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8218</v>
      </c>
      <c r="G283" t="s">
        <v>8223</v>
      </c>
      <c r="H283" t="s">
        <v>8245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8278</v>
      </c>
      <c r="O283" s="7">
        <f t="shared" si="16"/>
        <v>1.8724499999999999</v>
      </c>
      <c r="P283" s="8">
        <f t="shared" si="17"/>
        <v>38.740344827586206</v>
      </c>
      <c r="Q283" t="s">
        <v>8313</v>
      </c>
      <c r="R283" t="s">
        <v>8330</v>
      </c>
      <c r="S283" s="6">
        <f t="shared" si="18"/>
        <v>41059.118993055556</v>
      </c>
      <c r="T283" s="6">
        <f t="shared" si="19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8270</v>
      </c>
      <c r="O284" s="7">
        <f t="shared" si="16"/>
        <v>1.8709899999999999</v>
      </c>
      <c r="P284" s="8">
        <f t="shared" si="17"/>
        <v>20.118172043010752</v>
      </c>
      <c r="Q284" t="s">
        <v>8316</v>
      </c>
      <c r="R284" t="s">
        <v>8317</v>
      </c>
      <c r="S284" s="6">
        <f t="shared" si="18"/>
        <v>42313.703900462962</v>
      </c>
      <c r="T284" s="6">
        <f t="shared" si="19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8270</v>
      </c>
      <c r="O285" s="7">
        <f t="shared" si="16"/>
        <v>1.86</v>
      </c>
      <c r="P285" s="8">
        <f t="shared" si="17"/>
        <v>80.869565217391298</v>
      </c>
      <c r="Q285" t="s">
        <v>8316</v>
      </c>
      <c r="R285" t="s">
        <v>8317</v>
      </c>
      <c r="S285" s="6">
        <f t="shared" si="18"/>
        <v>42552.048356481479</v>
      </c>
      <c r="T285" s="6">
        <f t="shared" si="1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8270</v>
      </c>
      <c r="O286" s="7">
        <f t="shared" si="16"/>
        <v>1.855</v>
      </c>
      <c r="P286" s="8">
        <f t="shared" si="17"/>
        <v>41.222222222222221</v>
      </c>
      <c r="Q286" t="s">
        <v>8316</v>
      </c>
      <c r="R286" t="s">
        <v>8317</v>
      </c>
      <c r="S286" s="6">
        <f t="shared" si="18"/>
        <v>41861.524837962963</v>
      </c>
      <c r="T286" s="6">
        <f t="shared" si="19"/>
        <v>41891.524837962963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8218</v>
      </c>
      <c r="G287" t="s">
        <v>8223</v>
      </c>
      <c r="H287" t="s">
        <v>8245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8275</v>
      </c>
      <c r="O287" s="7">
        <f t="shared" si="16"/>
        <v>1.8533333333333333</v>
      </c>
      <c r="P287" s="8">
        <f t="shared" si="17"/>
        <v>115.83333333333333</v>
      </c>
      <c r="Q287" t="s">
        <v>8313</v>
      </c>
      <c r="R287" t="s">
        <v>8314</v>
      </c>
      <c r="S287" s="6">
        <f t="shared" si="18"/>
        <v>42323.17460648148</v>
      </c>
      <c r="T287" s="6">
        <f t="shared" si="19"/>
        <v>42383.17460648148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8218</v>
      </c>
      <c r="G288" t="s">
        <v>8223</v>
      </c>
      <c r="H288" t="s">
        <v>8245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8275</v>
      </c>
      <c r="O288" s="7">
        <f t="shared" si="16"/>
        <v>1.85</v>
      </c>
      <c r="P288" s="8">
        <f t="shared" si="17"/>
        <v>50.454545454545453</v>
      </c>
      <c r="Q288" t="s">
        <v>8313</v>
      </c>
      <c r="R288" t="s">
        <v>8314</v>
      </c>
      <c r="S288" s="6">
        <f t="shared" si="18"/>
        <v>40687.285844907405</v>
      </c>
      <c r="T288" s="6">
        <f t="shared" si="19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8296</v>
      </c>
      <c r="O289" s="7">
        <f t="shared" si="16"/>
        <v>1.8461052631578947</v>
      </c>
      <c r="P289" s="8">
        <f t="shared" si="17"/>
        <v>65.318435754189949</v>
      </c>
      <c r="Q289" t="s">
        <v>8311</v>
      </c>
      <c r="R289" t="s">
        <v>8312</v>
      </c>
      <c r="S289" s="6">
        <f t="shared" si="18"/>
        <v>42417.625046296293</v>
      </c>
      <c r="T289" s="6">
        <f t="shared" si="19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8218</v>
      </c>
      <c r="G290" t="s">
        <v>8223</v>
      </c>
      <c r="H290" t="s">
        <v>8245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8268</v>
      </c>
      <c r="O290" s="7">
        <f t="shared" si="16"/>
        <v>1.8455999999999999</v>
      </c>
      <c r="P290" s="8">
        <f t="shared" si="17"/>
        <v>85.444444444444443</v>
      </c>
      <c r="Q290" t="s">
        <v>8319</v>
      </c>
      <c r="R290" t="s">
        <v>8331</v>
      </c>
      <c r="S290" s="6">
        <f t="shared" si="18"/>
        <v>40266.662708333337</v>
      </c>
      <c r="T290" s="6">
        <f t="shared" si="19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8270</v>
      </c>
      <c r="O291" s="7">
        <f t="shared" si="16"/>
        <v>1.84</v>
      </c>
      <c r="P291" s="8">
        <f t="shared" si="17"/>
        <v>24.210526315789473</v>
      </c>
      <c r="Q291" t="s">
        <v>8316</v>
      </c>
      <c r="R291" t="s">
        <v>8317</v>
      </c>
      <c r="S291" s="6">
        <f t="shared" si="18"/>
        <v>42140.712314814817</v>
      </c>
      <c r="T291" s="6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8270</v>
      </c>
      <c r="O292" s="7">
        <f t="shared" si="16"/>
        <v>1.84</v>
      </c>
      <c r="P292" s="8">
        <f t="shared" si="17"/>
        <v>30.666666666666668</v>
      </c>
      <c r="Q292" t="s">
        <v>8316</v>
      </c>
      <c r="R292" t="s">
        <v>8317</v>
      </c>
      <c r="S292" s="6">
        <f t="shared" si="18"/>
        <v>42383.793124999997</v>
      </c>
      <c r="T292" s="6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8264</v>
      </c>
      <c r="O293" s="7">
        <f t="shared" si="16"/>
        <v>1.8344090909090909</v>
      </c>
      <c r="P293" s="8">
        <f t="shared" si="17"/>
        <v>159.51383399209487</v>
      </c>
      <c r="Q293" t="s">
        <v>8319</v>
      </c>
      <c r="R293" t="s">
        <v>8333</v>
      </c>
      <c r="S293" s="6">
        <f t="shared" si="18"/>
        <v>42032.693043981482</v>
      </c>
      <c r="T293" s="6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8273</v>
      </c>
      <c r="O294" s="7">
        <f t="shared" si="16"/>
        <v>1.8281058823529412</v>
      </c>
      <c r="P294" s="8">
        <f t="shared" si="17"/>
        <v>71.443218390804603</v>
      </c>
      <c r="Q294" t="s">
        <v>8322</v>
      </c>
      <c r="R294" t="s">
        <v>8332</v>
      </c>
      <c r="S294" s="6">
        <f t="shared" si="18"/>
        <v>41430.038888888892</v>
      </c>
      <c r="T294" s="6">
        <f t="shared" si="19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8218</v>
      </c>
      <c r="G295" t="s">
        <v>8223</v>
      </c>
      <c r="H295" t="s">
        <v>8245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8297</v>
      </c>
      <c r="O295" s="7">
        <f t="shared" si="16"/>
        <v>1.82</v>
      </c>
      <c r="P295" s="8">
        <f t="shared" si="17"/>
        <v>34.125</v>
      </c>
      <c r="Q295" t="s">
        <v>8327</v>
      </c>
      <c r="R295" t="s">
        <v>8328</v>
      </c>
      <c r="S295" s="6">
        <f t="shared" si="18"/>
        <v>42452.781828703708</v>
      </c>
      <c r="T295" s="6">
        <f t="shared" si="19"/>
        <v>42480.781828703708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8294</v>
      </c>
      <c r="O296" s="7">
        <f t="shared" si="16"/>
        <v>1.8186315789473684</v>
      </c>
      <c r="P296" s="8">
        <f t="shared" si="17"/>
        <v>143.97499999999999</v>
      </c>
      <c r="Q296" t="s">
        <v>8309</v>
      </c>
      <c r="R296" t="s">
        <v>8310</v>
      </c>
      <c r="S296" s="6">
        <f t="shared" si="18"/>
        <v>42654.525775462964</v>
      </c>
      <c r="T296" s="6">
        <f t="shared" si="19"/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8268</v>
      </c>
      <c r="O297" s="7">
        <f t="shared" si="16"/>
        <v>1.8153547058823529</v>
      </c>
      <c r="P297" s="8">
        <f t="shared" si="17"/>
        <v>81.75107284768211</v>
      </c>
      <c r="Q297" t="s">
        <v>8319</v>
      </c>
      <c r="R297" t="s">
        <v>8331</v>
      </c>
      <c r="S297" s="6">
        <f t="shared" si="18"/>
        <v>41674.063078703701</v>
      </c>
      <c r="T297" s="6">
        <f t="shared" si="19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8297</v>
      </c>
      <c r="O298" s="7">
        <f t="shared" si="16"/>
        <v>1.8086666666666666</v>
      </c>
      <c r="P298" s="8">
        <f t="shared" si="17"/>
        <v>40.492537313432834</v>
      </c>
      <c r="Q298" t="s">
        <v>8327</v>
      </c>
      <c r="R298" t="s">
        <v>8328</v>
      </c>
      <c r="S298" s="6">
        <f t="shared" si="18"/>
        <v>42761.961099537039</v>
      </c>
      <c r="T298" s="6">
        <f t="shared" si="19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8275</v>
      </c>
      <c r="O299" s="7">
        <f t="shared" si="16"/>
        <v>1.8085714285714285</v>
      </c>
      <c r="P299" s="8">
        <f t="shared" si="17"/>
        <v>33.315789473684212</v>
      </c>
      <c r="Q299" t="s">
        <v>8313</v>
      </c>
      <c r="R299" t="s">
        <v>8314</v>
      </c>
      <c r="S299" s="6">
        <f t="shared" si="18"/>
        <v>42198.750254629631</v>
      </c>
      <c r="T299" s="6">
        <f t="shared" si="19"/>
        <v>42238.750254629631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8218</v>
      </c>
      <c r="G300" t="s">
        <v>8223</v>
      </c>
      <c r="H300" t="s">
        <v>8245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8275</v>
      </c>
      <c r="O300" s="7">
        <f t="shared" si="16"/>
        <v>1.8062799999999999</v>
      </c>
      <c r="P300" s="8">
        <f t="shared" si="17"/>
        <v>31.142758620689655</v>
      </c>
      <c r="Q300" t="s">
        <v>8313</v>
      </c>
      <c r="R300" t="s">
        <v>8314</v>
      </c>
      <c r="S300" s="6">
        <f t="shared" si="18"/>
        <v>41303.593923611108</v>
      </c>
      <c r="T300" s="6">
        <f t="shared" si="19"/>
        <v>41333.593923611108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8218</v>
      </c>
      <c r="G301" t="s">
        <v>8228</v>
      </c>
      <c r="H301" t="s">
        <v>8250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8270</v>
      </c>
      <c r="O301" s="7">
        <f t="shared" si="16"/>
        <v>1.8044444444444445</v>
      </c>
      <c r="P301" s="8">
        <f t="shared" si="17"/>
        <v>43.5</v>
      </c>
      <c r="Q301" t="s">
        <v>8316</v>
      </c>
      <c r="R301" t="s">
        <v>8317</v>
      </c>
      <c r="S301" s="6">
        <f t="shared" si="18"/>
        <v>41923.354351851849</v>
      </c>
      <c r="T301" s="6">
        <f t="shared" si="19"/>
        <v>41960.332638888889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8218</v>
      </c>
      <c r="G302" t="s">
        <v>8223</v>
      </c>
      <c r="H302" t="s">
        <v>8245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8278</v>
      </c>
      <c r="O302" s="7">
        <f t="shared" si="16"/>
        <v>1.8014285714285714</v>
      </c>
      <c r="P302" s="8">
        <f t="shared" si="17"/>
        <v>26.270833333333332</v>
      </c>
      <c r="Q302" t="s">
        <v>8313</v>
      </c>
      <c r="R302" t="s">
        <v>8330</v>
      </c>
      <c r="S302" s="6">
        <f t="shared" si="18"/>
        <v>41145.719305555554</v>
      </c>
      <c r="T302" s="6">
        <f t="shared" si="19"/>
        <v>41175.719305555554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8296</v>
      </c>
      <c r="O303" s="7">
        <f t="shared" si="16"/>
        <v>1.8003333333333333</v>
      </c>
      <c r="P303" s="8">
        <f t="shared" si="17"/>
        <v>24.274157303370785</v>
      </c>
      <c r="Q303" t="s">
        <v>8311</v>
      </c>
      <c r="R303" t="s">
        <v>8312</v>
      </c>
      <c r="S303" s="6">
        <f t="shared" si="18"/>
        <v>42496.582337962958</v>
      </c>
      <c r="T303" s="6">
        <f t="shared" si="19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8218</v>
      </c>
      <c r="G304" t="s">
        <v>8223</v>
      </c>
      <c r="H304" t="s">
        <v>8245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8302</v>
      </c>
      <c r="O304" s="7">
        <f t="shared" si="16"/>
        <v>1.8</v>
      </c>
      <c r="P304" s="8">
        <f t="shared" si="17"/>
        <v>54</v>
      </c>
      <c r="Q304" t="s">
        <v>8316</v>
      </c>
      <c r="R304" t="s">
        <v>8329</v>
      </c>
      <c r="S304" s="6">
        <f t="shared" si="18"/>
        <v>42098.216238425928</v>
      </c>
      <c r="T304" s="6">
        <f t="shared" si="19"/>
        <v>42119.216238425928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8218</v>
      </c>
      <c r="G305" t="s">
        <v>8224</v>
      </c>
      <c r="H305" t="s">
        <v>8246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8270</v>
      </c>
      <c r="O305" s="7">
        <f t="shared" si="16"/>
        <v>1.8</v>
      </c>
      <c r="P305" s="8">
        <f t="shared" si="17"/>
        <v>12</v>
      </c>
      <c r="Q305" t="s">
        <v>8316</v>
      </c>
      <c r="R305" t="s">
        <v>8317</v>
      </c>
      <c r="S305" s="6">
        <f t="shared" si="18"/>
        <v>42477.729780092588</v>
      </c>
      <c r="T305" s="6">
        <f t="shared" si="19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8284</v>
      </c>
      <c r="O306" s="7">
        <f t="shared" si="16"/>
        <v>1.7989999999999999</v>
      </c>
      <c r="P306" s="8">
        <f t="shared" si="17"/>
        <v>96.375</v>
      </c>
      <c r="Q306" t="s">
        <v>8324</v>
      </c>
      <c r="R306" t="s">
        <v>8325</v>
      </c>
      <c r="S306" s="6">
        <f t="shared" si="18"/>
        <v>42552.315127314811</v>
      </c>
      <c r="T306" s="6">
        <f t="shared" si="19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8218</v>
      </c>
      <c r="G307" t="s">
        <v>8223</v>
      </c>
      <c r="H307" t="s">
        <v>8245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8275</v>
      </c>
      <c r="O307" s="7">
        <f t="shared" si="16"/>
        <v>1.7949999999999999</v>
      </c>
      <c r="P307" s="8">
        <f t="shared" si="17"/>
        <v>43.515151515151516</v>
      </c>
      <c r="Q307" t="s">
        <v>8313</v>
      </c>
      <c r="R307" t="s">
        <v>8314</v>
      </c>
      <c r="S307" s="6">
        <f t="shared" si="18"/>
        <v>42055.972824074073</v>
      </c>
      <c r="T307" s="6">
        <f t="shared" si="19"/>
        <v>42085.931157407409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8218</v>
      </c>
      <c r="G308" t="s">
        <v>8223</v>
      </c>
      <c r="H308" t="s">
        <v>8245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8273</v>
      </c>
      <c r="O308" s="7">
        <f t="shared" si="16"/>
        <v>1.7909909909909909</v>
      </c>
      <c r="P308" s="8">
        <f t="shared" si="17"/>
        <v>53.729729729729726</v>
      </c>
      <c r="Q308" t="s">
        <v>8322</v>
      </c>
      <c r="R308" t="s">
        <v>8332</v>
      </c>
      <c r="S308" s="6">
        <f t="shared" si="18"/>
        <v>41367.572280092594</v>
      </c>
      <c r="T308" s="6">
        <f t="shared" si="19"/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8268</v>
      </c>
      <c r="O309" s="7">
        <f t="shared" si="16"/>
        <v>1.789525</v>
      </c>
      <c r="P309" s="8">
        <f t="shared" si="17"/>
        <v>73.341188524590166</v>
      </c>
      <c r="Q309" t="s">
        <v>8319</v>
      </c>
      <c r="R309" t="s">
        <v>8331</v>
      </c>
      <c r="S309" s="6">
        <f t="shared" si="18"/>
        <v>40469.225231481483</v>
      </c>
      <c r="T309" s="6">
        <f t="shared" si="19"/>
        <v>40499.266898148147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8294</v>
      </c>
      <c r="O310" s="7">
        <f t="shared" si="16"/>
        <v>1.7867599999999999</v>
      </c>
      <c r="P310" s="8">
        <f t="shared" si="17"/>
        <v>282.71518987341773</v>
      </c>
      <c r="Q310" t="s">
        <v>8309</v>
      </c>
      <c r="R310" t="s">
        <v>8310</v>
      </c>
      <c r="S310" s="6">
        <f t="shared" si="18"/>
        <v>41725.082384259258</v>
      </c>
      <c r="T310" s="6">
        <f t="shared" si="1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8268</v>
      </c>
      <c r="O311" s="7">
        <f t="shared" si="16"/>
        <v>1.7743366666666667</v>
      </c>
      <c r="P311" s="8">
        <f t="shared" si="17"/>
        <v>81.892461538461546</v>
      </c>
      <c r="Q311" t="s">
        <v>8319</v>
      </c>
      <c r="R311" t="s">
        <v>8331</v>
      </c>
      <c r="S311" s="6">
        <f t="shared" si="18"/>
        <v>40235.900358796294</v>
      </c>
      <c r="T311" s="6">
        <f t="shared" si="1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8302</v>
      </c>
      <c r="O312" s="7">
        <f t="shared" si="16"/>
        <v>1.76535</v>
      </c>
      <c r="P312" s="8">
        <f t="shared" si="17"/>
        <v>96.997252747252745</v>
      </c>
      <c r="Q312" t="s">
        <v>8316</v>
      </c>
      <c r="R312" t="s">
        <v>8329</v>
      </c>
      <c r="S312" s="6">
        <f t="shared" si="18"/>
        <v>42337.02039351852</v>
      </c>
      <c r="T312" s="6">
        <f t="shared" si="1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8268</v>
      </c>
      <c r="O313" s="7">
        <f t="shared" si="16"/>
        <v>1.7629999999999999</v>
      </c>
      <c r="P313" s="8">
        <f t="shared" si="17"/>
        <v>91.189655172413794</v>
      </c>
      <c r="Q313" t="s">
        <v>8319</v>
      </c>
      <c r="R313" t="s">
        <v>8331</v>
      </c>
      <c r="S313" s="6">
        <f t="shared" si="18"/>
        <v>41184.277986111112</v>
      </c>
      <c r="T313" s="6">
        <f t="shared" si="1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8284</v>
      </c>
      <c r="O314" s="7">
        <f t="shared" si="16"/>
        <v>1.7595744680851064</v>
      </c>
      <c r="P314" s="8">
        <f t="shared" si="17"/>
        <v>56.643835616438359</v>
      </c>
      <c r="Q314" t="s">
        <v>8324</v>
      </c>
      <c r="R314" t="s">
        <v>8325</v>
      </c>
      <c r="S314" s="6">
        <f t="shared" si="18"/>
        <v>41941.802384259259</v>
      </c>
      <c r="T314" s="6">
        <f t="shared" si="1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8278</v>
      </c>
      <c r="O315" s="7">
        <f t="shared" si="16"/>
        <v>1.7584040000000001</v>
      </c>
      <c r="P315" s="8">
        <f t="shared" si="17"/>
        <v>56.000127388535034</v>
      </c>
      <c r="Q315" t="s">
        <v>8313</v>
      </c>
      <c r="R315" t="s">
        <v>8330</v>
      </c>
      <c r="S315" s="6">
        <f t="shared" si="18"/>
        <v>41002.958634259259</v>
      </c>
      <c r="T315" s="6">
        <f t="shared" si="19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8218</v>
      </c>
      <c r="G316" t="s">
        <v>8223</v>
      </c>
      <c r="H316" t="s">
        <v>8245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8270</v>
      </c>
      <c r="O316" s="7">
        <f t="shared" si="16"/>
        <v>1.7533333333333334</v>
      </c>
      <c r="P316" s="8">
        <f t="shared" si="17"/>
        <v>48.703703703703702</v>
      </c>
      <c r="Q316" t="s">
        <v>8316</v>
      </c>
      <c r="R316" t="s">
        <v>8317</v>
      </c>
      <c r="S316" s="6">
        <f t="shared" si="18"/>
        <v>42493.219236111108</v>
      </c>
      <c r="T316" s="6">
        <f t="shared" si="19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8291</v>
      </c>
      <c r="O317" s="7">
        <f t="shared" si="16"/>
        <v>1.75</v>
      </c>
      <c r="P317" s="8">
        <f t="shared" si="17"/>
        <v>62.5</v>
      </c>
      <c r="Q317" t="s">
        <v>8313</v>
      </c>
      <c r="R317" t="s">
        <v>8321</v>
      </c>
      <c r="S317" s="6">
        <f t="shared" si="18"/>
        <v>40723.068807870368</v>
      </c>
      <c r="T317" s="6">
        <f t="shared" si="19"/>
        <v>40746.068807870368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8270</v>
      </c>
      <c r="O318" s="7">
        <f t="shared" si="16"/>
        <v>1.75</v>
      </c>
      <c r="P318" s="8">
        <f t="shared" si="17"/>
        <v>29.166666666666668</v>
      </c>
      <c r="Q318" t="s">
        <v>8316</v>
      </c>
      <c r="R318" t="s">
        <v>8317</v>
      </c>
      <c r="S318" s="6">
        <f t="shared" si="18"/>
        <v>41889.768229166664</v>
      </c>
      <c r="T318" s="6">
        <f t="shared" si="19"/>
        <v>41919.768229166664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8270</v>
      </c>
      <c r="O319" s="7">
        <f t="shared" si="16"/>
        <v>1.75</v>
      </c>
      <c r="P319" s="8">
        <f t="shared" si="17"/>
        <v>68.055555555555557</v>
      </c>
      <c r="Q319" t="s">
        <v>8316</v>
      </c>
      <c r="R319" t="s">
        <v>8317</v>
      </c>
      <c r="S319" s="6">
        <f t="shared" si="18"/>
        <v>42003.948425925926</v>
      </c>
      <c r="T319" s="6">
        <f t="shared" si="19"/>
        <v>42028.207638888889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8218</v>
      </c>
      <c r="G320" t="s">
        <v>8223</v>
      </c>
      <c r="H320" t="s">
        <v>8245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8270</v>
      </c>
      <c r="O320" s="7">
        <f t="shared" si="16"/>
        <v>1.748</v>
      </c>
      <c r="P320" s="8">
        <f t="shared" si="17"/>
        <v>264.84848484848487</v>
      </c>
      <c r="Q320" t="s">
        <v>8316</v>
      </c>
      <c r="R320" t="s">
        <v>8317</v>
      </c>
      <c r="S320" s="6">
        <f t="shared" si="18"/>
        <v>42341.818379629629</v>
      </c>
      <c r="T320" s="6">
        <f t="shared" si="19"/>
        <v>42370.166666666672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8270</v>
      </c>
      <c r="O321" s="7">
        <f t="shared" si="16"/>
        <v>1.744</v>
      </c>
      <c r="P321" s="8">
        <f t="shared" si="17"/>
        <v>68.84210526315789</v>
      </c>
      <c r="Q321" t="s">
        <v>8316</v>
      </c>
      <c r="R321" t="s">
        <v>8317</v>
      </c>
      <c r="S321" s="6">
        <f t="shared" si="18"/>
        <v>42440.416504629626</v>
      </c>
      <c r="T321" s="6">
        <f t="shared" si="19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8291</v>
      </c>
      <c r="O322" s="7">
        <f t="shared" ref="O322:O385" si="20">E322/D322</f>
        <v>1.7423040000000001</v>
      </c>
      <c r="P322" s="8">
        <f t="shared" si="17"/>
        <v>51.854285714285716</v>
      </c>
      <c r="Q322" t="s">
        <v>8313</v>
      </c>
      <c r="R322" t="s">
        <v>8321</v>
      </c>
      <c r="S322" s="6">
        <f t="shared" si="18"/>
        <v>40626.834444444445</v>
      </c>
      <c r="T322" s="6">
        <f t="shared" si="1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8284</v>
      </c>
      <c r="O323" s="7">
        <f t="shared" si="20"/>
        <v>1.7400576923076922</v>
      </c>
      <c r="P323" s="8">
        <f t="shared" ref="P323:P386" si="21">E323/L323</f>
        <v>32.315357142857138</v>
      </c>
      <c r="Q323" t="s">
        <v>8324</v>
      </c>
      <c r="R323" t="s">
        <v>8325</v>
      </c>
      <c r="S323" s="6">
        <f t="shared" ref="S323:S386" si="22">(((J323/60)/60)/24)+DATE(1970,1,1)</f>
        <v>42570.702986111108</v>
      </c>
      <c r="T323" s="6">
        <f t="shared" ref="T323:T386" si="23">(((I323/60)/60)/24)+DATE(1970,1,1)</f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8268</v>
      </c>
      <c r="O324" s="7">
        <f t="shared" si="20"/>
        <v>1.74</v>
      </c>
      <c r="P324" s="8">
        <f t="shared" si="21"/>
        <v>86.138613861386133</v>
      </c>
      <c r="Q324" t="s">
        <v>8319</v>
      </c>
      <c r="R324" t="s">
        <v>8331</v>
      </c>
      <c r="S324" s="6">
        <f t="shared" si="22"/>
        <v>42078.222187499996</v>
      </c>
      <c r="T324" s="6">
        <f t="shared" si="23"/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8265</v>
      </c>
      <c r="O325" s="7">
        <f t="shared" si="20"/>
        <v>1.7333333333333334</v>
      </c>
      <c r="P325" s="8">
        <f t="shared" si="21"/>
        <v>86.666666666666671</v>
      </c>
      <c r="Q325" t="s">
        <v>8319</v>
      </c>
      <c r="R325" t="s">
        <v>8320</v>
      </c>
      <c r="S325" s="6">
        <f t="shared" si="22"/>
        <v>41433.01829861111</v>
      </c>
      <c r="T325" s="6">
        <f t="shared" si="23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8273</v>
      </c>
      <c r="O326" s="7">
        <f t="shared" si="20"/>
        <v>1.732</v>
      </c>
      <c r="P326" s="8">
        <f t="shared" si="21"/>
        <v>32.074074074074076</v>
      </c>
      <c r="Q326" t="s">
        <v>8322</v>
      </c>
      <c r="R326" t="s">
        <v>8332</v>
      </c>
      <c r="S326" s="6">
        <f t="shared" si="22"/>
        <v>41095.900694444441</v>
      </c>
      <c r="T326" s="6">
        <f t="shared" si="23"/>
        <v>41123.900694444441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8218</v>
      </c>
      <c r="G327" t="s">
        <v>8223</v>
      </c>
      <c r="H327" t="s">
        <v>8245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8275</v>
      </c>
      <c r="O327" s="7">
        <f t="shared" si="20"/>
        <v>1.728</v>
      </c>
      <c r="P327" s="8">
        <f t="shared" si="21"/>
        <v>100.46511627906976</v>
      </c>
      <c r="Q327" t="s">
        <v>8313</v>
      </c>
      <c r="R327" t="s">
        <v>8314</v>
      </c>
      <c r="S327" s="6">
        <f t="shared" si="22"/>
        <v>40987.977060185185</v>
      </c>
      <c r="T327" s="6">
        <f t="shared" si="23"/>
        <v>41022.166666666664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8218</v>
      </c>
      <c r="G328" t="s">
        <v>8223</v>
      </c>
      <c r="H328" t="s">
        <v>8245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8297</v>
      </c>
      <c r="O328" s="7">
        <f t="shared" si="20"/>
        <v>1.728</v>
      </c>
      <c r="P328" s="8">
        <f t="shared" si="21"/>
        <v>75.130434782608702</v>
      </c>
      <c r="Q328" t="s">
        <v>8327</v>
      </c>
      <c r="R328" t="s">
        <v>8328</v>
      </c>
      <c r="S328" s="6">
        <f t="shared" si="22"/>
        <v>42243.190057870372</v>
      </c>
      <c r="T328" s="6">
        <f t="shared" si="23"/>
        <v>42273.190057870372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8218</v>
      </c>
      <c r="G329" t="s">
        <v>8223</v>
      </c>
      <c r="H329" t="s">
        <v>8245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8278</v>
      </c>
      <c r="O329" s="7">
        <f t="shared" si="20"/>
        <v>1.726845</v>
      </c>
      <c r="P329" s="8">
        <f t="shared" si="21"/>
        <v>49.338428571428572</v>
      </c>
      <c r="Q329" t="s">
        <v>8313</v>
      </c>
      <c r="R329" t="s">
        <v>8330</v>
      </c>
      <c r="S329" s="6">
        <f t="shared" si="22"/>
        <v>42043.152650462958</v>
      </c>
      <c r="T329" s="6">
        <f t="shared" si="23"/>
        <v>42073.110983796301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8218</v>
      </c>
      <c r="G330" t="s">
        <v>8223</v>
      </c>
      <c r="H330" t="s">
        <v>8245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8278</v>
      </c>
      <c r="O330" s="7">
        <f t="shared" si="20"/>
        <v>1.7243333333333333</v>
      </c>
      <c r="P330" s="8">
        <f t="shared" si="21"/>
        <v>94.054545454545448</v>
      </c>
      <c r="Q330" t="s">
        <v>8313</v>
      </c>
      <c r="R330" t="s">
        <v>8330</v>
      </c>
      <c r="S330" s="6">
        <f t="shared" si="22"/>
        <v>41879.130868055552</v>
      </c>
      <c r="T330" s="6">
        <f t="shared" si="23"/>
        <v>41909.130868055552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8218</v>
      </c>
      <c r="G331" t="s">
        <v>8223</v>
      </c>
      <c r="H331" t="s">
        <v>8245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8284</v>
      </c>
      <c r="O331" s="7">
        <f t="shared" si="20"/>
        <v>1.7227777777777777</v>
      </c>
      <c r="P331" s="8">
        <f t="shared" si="21"/>
        <v>174.2134831460674</v>
      </c>
      <c r="Q331" t="s">
        <v>8324</v>
      </c>
      <c r="R331" t="s">
        <v>8325</v>
      </c>
      <c r="S331" s="6">
        <f t="shared" si="22"/>
        <v>42278.662037037036</v>
      </c>
      <c r="T331" s="6">
        <f t="shared" si="23"/>
        <v>42309.125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8218</v>
      </c>
      <c r="G332" t="s">
        <v>8223</v>
      </c>
      <c r="H332" t="s">
        <v>8245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8302</v>
      </c>
      <c r="O332" s="7">
        <f t="shared" si="20"/>
        <v>1.7194285714285715</v>
      </c>
      <c r="P332" s="8">
        <f t="shared" si="21"/>
        <v>153.5204081632653</v>
      </c>
      <c r="Q332" t="s">
        <v>8316</v>
      </c>
      <c r="R332" t="s">
        <v>8329</v>
      </c>
      <c r="S332" s="6">
        <f t="shared" si="22"/>
        <v>42090.912500000006</v>
      </c>
      <c r="T332" s="6">
        <f t="shared" si="23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8300</v>
      </c>
      <c r="O333" s="7">
        <f t="shared" si="20"/>
        <v>1.7176130000000001</v>
      </c>
      <c r="P333" s="8">
        <f t="shared" si="21"/>
        <v>58.422210884353746</v>
      </c>
      <c r="Q333" t="s">
        <v>8309</v>
      </c>
      <c r="R333" t="s">
        <v>8318</v>
      </c>
      <c r="S333" s="6">
        <f t="shared" si="22"/>
        <v>41982.143171296295</v>
      </c>
      <c r="T333" s="6">
        <f t="shared" si="23"/>
        <v>42013.143171296295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8270</v>
      </c>
      <c r="O334" s="7">
        <f t="shared" si="20"/>
        <v>1.7173333333333334</v>
      </c>
      <c r="P334" s="8">
        <f t="shared" si="21"/>
        <v>33.025641025641029</v>
      </c>
      <c r="Q334" t="s">
        <v>8316</v>
      </c>
      <c r="R334" t="s">
        <v>8317</v>
      </c>
      <c r="S334" s="6">
        <f t="shared" si="22"/>
        <v>41806.605034722219</v>
      </c>
      <c r="T334" s="6">
        <f t="shared" si="23"/>
        <v>41836.605034722219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8270</v>
      </c>
      <c r="O335" s="7">
        <f t="shared" si="20"/>
        <v>1.7142857142857142</v>
      </c>
      <c r="P335" s="8">
        <f t="shared" si="21"/>
        <v>8.5714285714285712</v>
      </c>
      <c r="Q335" t="s">
        <v>8316</v>
      </c>
      <c r="R335" t="s">
        <v>8317</v>
      </c>
      <c r="S335" s="6">
        <f t="shared" si="22"/>
        <v>42425.730671296296</v>
      </c>
      <c r="T335" s="6">
        <f t="shared" si="23"/>
        <v>42442.5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8218</v>
      </c>
      <c r="G336" t="s">
        <v>8224</v>
      </c>
      <c r="H336" t="s">
        <v>8246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8270</v>
      </c>
      <c r="O336" s="7">
        <f t="shared" si="20"/>
        <v>1.7142857142857142</v>
      </c>
      <c r="P336" s="8">
        <f t="shared" si="21"/>
        <v>52.173913043478258</v>
      </c>
      <c r="Q336" t="s">
        <v>8316</v>
      </c>
      <c r="R336" t="s">
        <v>8317</v>
      </c>
      <c r="S336" s="6">
        <f t="shared" si="22"/>
        <v>42452.916481481487</v>
      </c>
      <c r="T336" s="6">
        <f t="shared" si="23"/>
        <v>42473.554166666669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8218</v>
      </c>
      <c r="G337" t="s">
        <v>8223</v>
      </c>
      <c r="H337" t="s">
        <v>8245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8278</v>
      </c>
      <c r="O337" s="7">
        <f t="shared" si="20"/>
        <v>1.7133333333333334</v>
      </c>
      <c r="P337" s="8">
        <f t="shared" si="21"/>
        <v>31.341463414634145</v>
      </c>
      <c r="Q337" t="s">
        <v>8313</v>
      </c>
      <c r="R337" t="s">
        <v>8330</v>
      </c>
      <c r="S337" s="6">
        <f t="shared" si="22"/>
        <v>41088.691493055558</v>
      </c>
      <c r="T337" s="6">
        <f t="shared" si="23"/>
        <v>41133.691493055558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8218</v>
      </c>
      <c r="G338" t="s">
        <v>8229</v>
      </c>
      <c r="H338" t="s">
        <v>8248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8275</v>
      </c>
      <c r="O338" s="7">
        <f t="shared" si="20"/>
        <v>1.7132499999999999</v>
      </c>
      <c r="P338" s="8">
        <f t="shared" si="21"/>
        <v>62.871559633027523</v>
      </c>
      <c r="Q338" t="s">
        <v>8313</v>
      </c>
      <c r="R338" t="s">
        <v>8314</v>
      </c>
      <c r="S338" s="6">
        <f t="shared" si="22"/>
        <v>42720.066192129627</v>
      </c>
      <c r="T338" s="6">
        <f t="shared" si="23"/>
        <v>42750.066192129627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8218</v>
      </c>
      <c r="G339" t="s">
        <v>8223</v>
      </c>
      <c r="H339" t="s">
        <v>8245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8296</v>
      </c>
      <c r="O339" s="7">
        <f t="shared" si="20"/>
        <v>1.7104755366949576</v>
      </c>
      <c r="P339" s="8">
        <f t="shared" si="21"/>
        <v>25.42547309833024</v>
      </c>
      <c r="Q339" t="s">
        <v>8311</v>
      </c>
      <c r="R339" t="s">
        <v>8312</v>
      </c>
      <c r="S339" s="6">
        <f t="shared" si="22"/>
        <v>41484.664247685185</v>
      </c>
      <c r="T339" s="6">
        <f t="shared" si="23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8218</v>
      </c>
      <c r="G340" t="s">
        <v>8223</v>
      </c>
      <c r="H340" t="s">
        <v>8245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8278</v>
      </c>
      <c r="O340" s="7">
        <f t="shared" si="20"/>
        <v>1.7092307692307693</v>
      </c>
      <c r="P340" s="8">
        <f t="shared" si="21"/>
        <v>35.838709677419352</v>
      </c>
      <c r="Q340" t="s">
        <v>8313</v>
      </c>
      <c r="R340" t="s">
        <v>8330</v>
      </c>
      <c r="S340" s="6">
        <f t="shared" si="22"/>
        <v>40670.507326388892</v>
      </c>
      <c r="T340" s="6">
        <f t="shared" si="23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8301</v>
      </c>
      <c r="O341" s="7">
        <f t="shared" si="20"/>
        <v>1.7070000000000001</v>
      </c>
      <c r="P341" s="8">
        <f t="shared" si="21"/>
        <v>60.964285714285715</v>
      </c>
      <c r="Q341" t="s">
        <v>8309</v>
      </c>
      <c r="R341" t="s">
        <v>8336</v>
      </c>
      <c r="S341" s="6">
        <f t="shared" si="22"/>
        <v>42275.588715277772</v>
      </c>
      <c r="T341" s="6">
        <f t="shared" si="23"/>
        <v>42317.60555555555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8270</v>
      </c>
      <c r="O342" s="7">
        <f t="shared" si="20"/>
        <v>1.7066666666666668</v>
      </c>
      <c r="P342" s="8">
        <f t="shared" si="21"/>
        <v>44.912280701754383</v>
      </c>
      <c r="Q342" t="s">
        <v>8316</v>
      </c>
      <c r="R342" t="s">
        <v>8317</v>
      </c>
      <c r="S342" s="6">
        <f t="shared" si="22"/>
        <v>42283.864351851851</v>
      </c>
      <c r="T342" s="6">
        <f t="shared" si="23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8218</v>
      </c>
      <c r="G343" t="s">
        <v>8223</v>
      </c>
      <c r="H343" t="s">
        <v>8245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8278</v>
      </c>
      <c r="O343" s="7">
        <f t="shared" si="20"/>
        <v>1.7065217391304348</v>
      </c>
      <c r="P343" s="8">
        <f t="shared" si="21"/>
        <v>46.176470588235297</v>
      </c>
      <c r="Q343" t="s">
        <v>8313</v>
      </c>
      <c r="R343" t="s">
        <v>8330</v>
      </c>
      <c r="S343" s="6">
        <f t="shared" si="22"/>
        <v>41605.868449074071</v>
      </c>
      <c r="T343" s="6">
        <f t="shared" si="23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8218</v>
      </c>
      <c r="G344" t="s">
        <v>8223</v>
      </c>
      <c r="H344" t="s">
        <v>8245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8270</v>
      </c>
      <c r="O344" s="7">
        <f t="shared" si="20"/>
        <v>1.70625</v>
      </c>
      <c r="P344" s="8">
        <f t="shared" si="21"/>
        <v>68.25</v>
      </c>
      <c r="Q344" t="s">
        <v>8316</v>
      </c>
      <c r="R344" t="s">
        <v>8317</v>
      </c>
      <c r="S344" s="6">
        <f t="shared" si="22"/>
        <v>42532.052523148144</v>
      </c>
      <c r="T344" s="6">
        <f t="shared" si="23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8218</v>
      </c>
      <c r="G345" t="s">
        <v>8227</v>
      </c>
      <c r="H345" t="s">
        <v>8249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8270</v>
      </c>
      <c r="O345" s="7">
        <f t="shared" si="20"/>
        <v>1.7044444444444444</v>
      </c>
      <c r="P345" s="8">
        <f t="shared" si="21"/>
        <v>84.285714285714292</v>
      </c>
      <c r="Q345" t="s">
        <v>8316</v>
      </c>
      <c r="R345" t="s">
        <v>8317</v>
      </c>
      <c r="S345" s="6">
        <f t="shared" si="22"/>
        <v>42768.425370370373</v>
      </c>
      <c r="T345" s="6">
        <f t="shared" si="23"/>
        <v>42798.425370370373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8218</v>
      </c>
      <c r="G346" t="s">
        <v>8223</v>
      </c>
      <c r="H346" t="s">
        <v>8245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8294</v>
      </c>
      <c r="O346" s="7">
        <f t="shared" si="20"/>
        <v>1.7029262962962963</v>
      </c>
      <c r="P346" s="8">
        <f t="shared" si="21"/>
        <v>67.417903225806455</v>
      </c>
      <c r="Q346" t="s">
        <v>8309</v>
      </c>
      <c r="R346" t="s">
        <v>8310</v>
      </c>
      <c r="S346" s="6">
        <f t="shared" si="22"/>
        <v>41351.541377314818</v>
      </c>
      <c r="T346" s="6">
        <f t="shared" si="23"/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8218</v>
      </c>
      <c r="G347" t="s">
        <v>8223</v>
      </c>
      <c r="H347" t="s">
        <v>8245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8268</v>
      </c>
      <c r="O347" s="7">
        <f t="shared" si="20"/>
        <v>1.7028880000000002</v>
      </c>
      <c r="P347" s="8">
        <f t="shared" si="21"/>
        <v>90.579148936170213</v>
      </c>
      <c r="Q347" t="s">
        <v>8319</v>
      </c>
      <c r="R347" t="s">
        <v>8331</v>
      </c>
      <c r="S347" s="6">
        <f t="shared" si="22"/>
        <v>42261.500243055561</v>
      </c>
      <c r="T347" s="6">
        <f t="shared" si="23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8270</v>
      </c>
      <c r="O348" s="7">
        <f t="shared" si="20"/>
        <v>1.7</v>
      </c>
      <c r="P348" s="8">
        <f t="shared" si="21"/>
        <v>64.761904761904759</v>
      </c>
      <c r="Q348" t="s">
        <v>8316</v>
      </c>
      <c r="R348" t="s">
        <v>8317</v>
      </c>
      <c r="S348" s="6">
        <f t="shared" si="22"/>
        <v>42019.959837962961</v>
      </c>
      <c r="T348" s="6">
        <f t="shared" si="23"/>
        <v>42034.959837962961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8218</v>
      </c>
      <c r="G349" t="s">
        <v>8223</v>
      </c>
      <c r="H349" t="s">
        <v>8245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8275</v>
      </c>
      <c r="O349" s="7">
        <f t="shared" si="20"/>
        <v>1.6986000000000001</v>
      </c>
      <c r="P349" s="8">
        <f t="shared" si="21"/>
        <v>39.967058823529413</v>
      </c>
      <c r="Q349" t="s">
        <v>8313</v>
      </c>
      <c r="R349" t="s">
        <v>8314</v>
      </c>
      <c r="S349" s="6">
        <f t="shared" si="22"/>
        <v>40379.23096064815</v>
      </c>
      <c r="T349" s="6">
        <f t="shared" si="23"/>
        <v>40393.082638888889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8218</v>
      </c>
      <c r="G350" t="s">
        <v>8224</v>
      </c>
      <c r="H350" t="s">
        <v>8246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8300</v>
      </c>
      <c r="O350" s="7">
        <f t="shared" si="20"/>
        <v>1.6976511744127936</v>
      </c>
      <c r="P350" s="8">
        <f t="shared" si="21"/>
        <v>47.180555555555557</v>
      </c>
      <c r="Q350" t="s">
        <v>8309</v>
      </c>
      <c r="R350" t="s">
        <v>8318</v>
      </c>
      <c r="S350" s="6">
        <f t="shared" si="22"/>
        <v>42453.49726851852</v>
      </c>
      <c r="T350" s="6">
        <f t="shared" si="23"/>
        <v>42490.5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8270</v>
      </c>
      <c r="O351" s="7">
        <f t="shared" si="20"/>
        <v>1.6942857142857144</v>
      </c>
      <c r="P351" s="8">
        <f t="shared" si="21"/>
        <v>45.615384615384613</v>
      </c>
      <c r="Q351" t="s">
        <v>8316</v>
      </c>
      <c r="R351" t="s">
        <v>8317</v>
      </c>
      <c r="S351" s="6">
        <f t="shared" si="22"/>
        <v>41881.361342592594</v>
      </c>
      <c r="T351" s="6">
        <f t="shared" si="23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8296</v>
      </c>
      <c r="O352" s="7">
        <f t="shared" si="20"/>
        <v>1.6877142857142857</v>
      </c>
      <c r="P352" s="8">
        <f t="shared" si="21"/>
        <v>32.81666666666667</v>
      </c>
      <c r="Q352" t="s">
        <v>8311</v>
      </c>
      <c r="R352" t="s">
        <v>8312</v>
      </c>
      <c r="S352" s="6">
        <f t="shared" si="22"/>
        <v>41336.703298611108</v>
      </c>
      <c r="T352" s="6">
        <f t="shared" si="23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8218</v>
      </c>
      <c r="G353" t="s">
        <v>8224</v>
      </c>
      <c r="H353" t="s">
        <v>8246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8294</v>
      </c>
      <c r="O353" s="7">
        <f t="shared" si="20"/>
        <v>1.6828125</v>
      </c>
      <c r="P353" s="8">
        <f t="shared" si="21"/>
        <v>10.507317073170732</v>
      </c>
      <c r="Q353" t="s">
        <v>8309</v>
      </c>
      <c r="R353" t="s">
        <v>8310</v>
      </c>
      <c r="S353" s="6">
        <f t="shared" si="22"/>
        <v>42026.370717592596</v>
      </c>
      <c r="T353" s="6">
        <f t="shared" si="23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8302</v>
      </c>
      <c r="O354" s="7">
        <f t="shared" si="20"/>
        <v>1.6801999999999999</v>
      </c>
      <c r="P354" s="8">
        <f t="shared" si="21"/>
        <v>84.858585858585855</v>
      </c>
      <c r="Q354" t="s">
        <v>8316</v>
      </c>
      <c r="R354" t="s">
        <v>8329</v>
      </c>
      <c r="S354" s="6">
        <f t="shared" si="22"/>
        <v>42567.264178240745</v>
      </c>
      <c r="T354" s="6">
        <f t="shared" si="23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8297</v>
      </c>
      <c r="O355" s="7">
        <f t="shared" si="20"/>
        <v>1.6798</v>
      </c>
      <c r="P355" s="8">
        <f t="shared" si="21"/>
        <v>75.666666666666671</v>
      </c>
      <c r="Q355" t="s">
        <v>8327</v>
      </c>
      <c r="R355" t="s">
        <v>8328</v>
      </c>
      <c r="S355" s="6">
        <f t="shared" si="22"/>
        <v>42670.602673611109</v>
      </c>
      <c r="T355" s="6">
        <f t="shared" si="23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8294</v>
      </c>
      <c r="O356" s="7">
        <f t="shared" si="20"/>
        <v>1.6750470000000002</v>
      </c>
      <c r="P356" s="8">
        <f t="shared" si="21"/>
        <v>76.138500000000008</v>
      </c>
      <c r="Q356" t="s">
        <v>8309</v>
      </c>
      <c r="R356" t="s">
        <v>8310</v>
      </c>
      <c r="S356" s="6">
        <f t="shared" si="22"/>
        <v>41179.098530092589</v>
      </c>
      <c r="T356" s="6">
        <f t="shared" si="23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8218</v>
      </c>
      <c r="G357" t="s">
        <v>8224</v>
      </c>
      <c r="H357" t="s">
        <v>8246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8275</v>
      </c>
      <c r="O357" s="7">
        <f t="shared" si="20"/>
        <v>1.6742857142857144</v>
      </c>
      <c r="P357" s="8">
        <f t="shared" si="21"/>
        <v>17.235294117647058</v>
      </c>
      <c r="Q357" t="s">
        <v>8313</v>
      </c>
      <c r="R357" t="s">
        <v>8314</v>
      </c>
      <c r="S357" s="6">
        <f t="shared" si="22"/>
        <v>42498.341122685189</v>
      </c>
      <c r="T357" s="6">
        <f t="shared" si="23"/>
        <v>42533.229166666672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8218</v>
      </c>
      <c r="G358" t="s">
        <v>8223</v>
      </c>
      <c r="H358" t="s">
        <v>8245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8294</v>
      </c>
      <c r="O358" s="7">
        <f t="shared" si="20"/>
        <v>1.6741666666666666</v>
      </c>
      <c r="P358" s="8">
        <f t="shared" si="21"/>
        <v>99.455445544554451</v>
      </c>
      <c r="Q358" t="s">
        <v>8309</v>
      </c>
      <c r="R358" t="s">
        <v>8310</v>
      </c>
      <c r="S358" s="6">
        <f t="shared" si="22"/>
        <v>41946.674108796295</v>
      </c>
      <c r="T358" s="6">
        <f t="shared" si="23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8275</v>
      </c>
      <c r="O359" s="7">
        <f t="shared" si="20"/>
        <v>1.6668333333333334</v>
      </c>
      <c r="P359" s="8">
        <f t="shared" si="21"/>
        <v>75.765151515151516</v>
      </c>
      <c r="Q359" t="s">
        <v>8313</v>
      </c>
      <c r="R359" t="s">
        <v>8314</v>
      </c>
      <c r="S359" s="6">
        <f t="shared" si="22"/>
        <v>40516.087627314817</v>
      </c>
      <c r="T359" s="6">
        <f t="shared" si="23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8218</v>
      </c>
      <c r="G360" t="s">
        <v>8223</v>
      </c>
      <c r="H360" t="s">
        <v>8245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8264</v>
      </c>
      <c r="O360" s="7">
        <f t="shared" si="20"/>
        <v>1.665</v>
      </c>
      <c r="P360" s="8">
        <f t="shared" si="21"/>
        <v>59.464285714285715</v>
      </c>
      <c r="Q360" t="s">
        <v>8319</v>
      </c>
      <c r="R360" t="s">
        <v>8333</v>
      </c>
      <c r="S360" s="6">
        <f t="shared" si="22"/>
        <v>42098.291828703703</v>
      </c>
      <c r="T360" s="6">
        <f t="shared" si="23"/>
        <v>42122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8275</v>
      </c>
      <c r="O361" s="7">
        <f t="shared" si="20"/>
        <v>1.6646153846153846</v>
      </c>
      <c r="P361" s="8">
        <f t="shared" si="21"/>
        <v>31.823529411764707</v>
      </c>
      <c r="Q361" t="s">
        <v>8313</v>
      </c>
      <c r="R361" t="s">
        <v>8314</v>
      </c>
      <c r="S361" s="6">
        <f t="shared" si="22"/>
        <v>41547.662997685184</v>
      </c>
      <c r="T361" s="6">
        <f t="shared" si="23"/>
        <v>41576.662997685184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8302</v>
      </c>
      <c r="O362" s="7">
        <f t="shared" si="20"/>
        <v>1.6639999999999999</v>
      </c>
      <c r="P362" s="8">
        <f t="shared" si="21"/>
        <v>177.02127659574469</v>
      </c>
      <c r="Q362" t="s">
        <v>8316</v>
      </c>
      <c r="R362" t="s">
        <v>8329</v>
      </c>
      <c r="S362" s="6">
        <f t="shared" si="22"/>
        <v>41975.901180555549</v>
      </c>
      <c r="T362" s="6">
        <f t="shared" si="23"/>
        <v>42004.890277777777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8218</v>
      </c>
      <c r="G363" t="s">
        <v>8228</v>
      </c>
      <c r="H363" t="s">
        <v>8250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8284</v>
      </c>
      <c r="O363" s="7">
        <f t="shared" si="20"/>
        <v>1.6633076923076924</v>
      </c>
      <c r="P363" s="8">
        <f t="shared" si="21"/>
        <v>97.731073446327684</v>
      </c>
      <c r="Q363" t="s">
        <v>8324</v>
      </c>
      <c r="R363" t="s">
        <v>8325</v>
      </c>
      <c r="S363" s="6">
        <f t="shared" si="22"/>
        <v>42163.583599537036</v>
      </c>
      <c r="T363" s="6">
        <f t="shared" si="23"/>
        <v>42193.583599537036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8300</v>
      </c>
      <c r="O364" s="7">
        <f t="shared" si="20"/>
        <v>1.6619999999999999</v>
      </c>
      <c r="P364" s="8">
        <f t="shared" si="21"/>
        <v>31.96153846153846</v>
      </c>
      <c r="Q364" t="s">
        <v>8309</v>
      </c>
      <c r="R364" t="s">
        <v>8318</v>
      </c>
      <c r="S364" s="6">
        <f t="shared" si="22"/>
        <v>42639.549479166672</v>
      </c>
      <c r="T364" s="6">
        <f t="shared" si="23"/>
        <v>42655.549479166672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8218</v>
      </c>
      <c r="G365" t="s">
        <v>8223</v>
      </c>
      <c r="H365" t="s">
        <v>8245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8278</v>
      </c>
      <c r="O365" s="7">
        <f t="shared" si="20"/>
        <v>1.6608000000000001</v>
      </c>
      <c r="P365" s="8">
        <f t="shared" si="21"/>
        <v>46.651685393258425</v>
      </c>
      <c r="Q365" t="s">
        <v>8313</v>
      </c>
      <c r="R365" t="s">
        <v>8330</v>
      </c>
      <c r="S365" s="6">
        <f t="shared" si="22"/>
        <v>40299.239953703705</v>
      </c>
      <c r="T365" s="6">
        <f t="shared" si="23"/>
        <v>40330.207638888889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8284</v>
      </c>
      <c r="O366" s="7">
        <f t="shared" si="20"/>
        <v>1.6544000000000001</v>
      </c>
      <c r="P366" s="8">
        <f t="shared" si="21"/>
        <v>81.098039215686271</v>
      </c>
      <c r="Q366" t="s">
        <v>8324</v>
      </c>
      <c r="R366" t="s">
        <v>8325</v>
      </c>
      <c r="S366" s="6">
        <f t="shared" si="22"/>
        <v>42405.67260416667</v>
      </c>
      <c r="T366" s="6">
        <f t="shared" si="23"/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8264</v>
      </c>
      <c r="O367" s="7">
        <f t="shared" si="20"/>
        <v>1.6529333333333334</v>
      </c>
      <c r="P367" s="8">
        <f t="shared" si="21"/>
        <v>59.961305925030231</v>
      </c>
      <c r="Q367" t="s">
        <v>8319</v>
      </c>
      <c r="R367" t="s">
        <v>8333</v>
      </c>
      <c r="S367" s="6">
        <f t="shared" si="22"/>
        <v>41791.713252314818</v>
      </c>
      <c r="T367" s="6">
        <f t="shared" si="23"/>
        <v>41836.125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8300</v>
      </c>
      <c r="O368" s="7">
        <f t="shared" si="20"/>
        <v>1.64</v>
      </c>
      <c r="P368" s="8">
        <f t="shared" si="21"/>
        <v>10.040816326530612</v>
      </c>
      <c r="Q368" t="s">
        <v>8309</v>
      </c>
      <c r="R368" t="s">
        <v>8318</v>
      </c>
      <c r="S368" s="6">
        <f t="shared" si="22"/>
        <v>42024.86513888889</v>
      </c>
      <c r="T368" s="6">
        <f t="shared" si="23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8270</v>
      </c>
      <c r="O369" s="7">
        <f t="shared" si="20"/>
        <v>1.64</v>
      </c>
      <c r="P369" s="8">
        <f t="shared" si="21"/>
        <v>70.285714285714292</v>
      </c>
      <c r="Q369" t="s">
        <v>8316</v>
      </c>
      <c r="R369" t="s">
        <v>8317</v>
      </c>
      <c r="S369" s="6">
        <f t="shared" si="22"/>
        <v>42311.711979166663</v>
      </c>
      <c r="T369" s="6">
        <f t="shared" si="23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8287</v>
      </c>
      <c r="O370" s="7">
        <f t="shared" si="20"/>
        <v>1.6319999999999999</v>
      </c>
      <c r="P370" s="8">
        <f t="shared" si="21"/>
        <v>34.871794871794869</v>
      </c>
      <c r="Q370" t="s">
        <v>8322</v>
      </c>
      <c r="R370" t="s">
        <v>8323</v>
      </c>
      <c r="S370" s="6">
        <f t="shared" si="22"/>
        <v>41291.661550925928</v>
      </c>
      <c r="T370" s="6">
        <f t="shared" si="23"/>
        <v>41321.661550925928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8270</v>
      </c>
      <c r="O371" s="7">
        <f t="shared" si="20"/>
        <v>1.6266666666666667</v>
      </c>
      <c r="P371" s="8">
        <f t="shared" si="21"/>
        <v>58.095238095238095</v>
      </c>
      <c r="Q371" t="s">
        <v>8316</v>
      </c>
      <c r="R371" t="s">
        <v>8317</v>
      </c>
      <c r="S371" s="6">
        <f t="shared" si="22"/>
        <v>40644.159259259257</v>
      </c>
      <c r="T371" s="6">
        <f t="shared" si="23"/>
        <v>40666.165972222225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8218</v>
      </c>
      <c r="G372" t="s">
        <v>8223</v>
      </c>
      <c r="H372" t="s">
        <v>8245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8296</v>
      </c>
      <c r="O372" s="7">
        <f t="shared" si="20"/>
        <v>1.6259999999999999</v>
      </c>
      <c r="P372" s="8">
        <f t="shared" si="21"/>
        <v>27.1</v>
      </c>
      <c r="Q372" t="s">
        <v>8311</v>
      </c>
      <c r="R372" t="s">
        <v>8312</v>
      </c>
      <c r="S372" s="6">
        <f t="shared" si="22"/>
        <v>40906.787581018521</v>
      </c>
      <c r="T372" s="6">
        <f t="shared" si="23"/>
        <v>40936.787581018521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8270</v>
      </c>
      <c r="O373" s="7">
        <f t="shared" si="20"/>
        <v>1.625</v>
      </c>
      <c r="P373" s="8">
        <f t="shared" si="21"/>
        <v>95.588235294117652</v>
      </c>
      <c r="Q373" t="s">
        <v>8316</v>
      </c>
      <c r="R373" t="s">
        <v>8317</v>
      </c>
      <c r="S373" s="6">
        <f t="shared" si="22"/>
        <v>42097.786493055552</v>
      </c>
      <c r="T373" s="6">
        <f t="shared" si="23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8270</v>
      </c>
      <c r="O374" s="7">
        <f t="shared" si="20"/>
        <v>1.623</v>
      </c>
      <c r="P374" s="8">
        <f t="shared" si="21"/>
        <v>52.354838709677416</v>
      </c>
      <c r="Q374" t="s">
        <v>8316</v>
      </c>
      <c r="R374" t="s">
        <v>8317</v>
      </c>
      <c r="S374" s="6">
        <f t="shared" si="22"/>
        <v>42203.432129629626</v>
      </c>
      <c r="T374" s="6">
        <f t="shared" si="23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8275</v>
      </c>
      <c r="O375" s="7">
        <f t="shared" si="20"/>
        <v>1.6214066666666667</v>
      </c>
      <c r="P375" s="8">
        <f t="shared" si="21"/>
        <v>62.522107969151669</v>
      </c>
      <c r="Q375" t="s">
        <v>8313</v>
      </c>
      <c r="R375" t="s">
        <v>8314</v>
      </c>
      <c r="S375" s="6">
        <f t="shared" si="22"/>
        <v>41458.867905092593</v>
      </c>
      <c r="T375" s="6">
        <f t="shared" si="23"/>
        <v>41493.867905092593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8284</v>
      </c>
      <c r="O376" s="7">
        <f t="shared" si="20"/>
        <v>1.6197999999999999</v>
      </c>
      <c r="P376" s="8">
        <f t="shared" si="21"/>
        <v>39.507317073170732</v>
      </c>
      <c r="Q376" t="s">
        <v>8324</v>
      </c>
      <c r="R376" t="s">
        <v>8325</v>
      </c>
      <c r="S376" s="6">
        <f t="shared" si="22"/>
        <v>41948.56658564815</v>
      </c>
      <c r="T376" s="6">
        <f t="shared" si="23"/>
        <v>41979.25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8294</v>
      </c>
      <c r="O377" s="7">
        <f t="shared" si="20"/>
        <v>1.61459</v>
      </c>
      <c r="P377" s="8">
        <f t="shared" si="21"/>
        <v>457.39093484419266</v>
      </c>
      <c r="Q377" t="s">
        <v>8309</v>
      </c>
      <c r="R377" t="s">
        <v>8310</v>
      </c>
      <c r="S377" s="6">
        <f t="shared" si="22"/>
        <v>42136.420752314814</v>
      </c>
      <c r="T377" s="6">
        <f t="shared" si="23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8218</v>
      </c>
      <c r="G378" t="s">
        <v>8223</v>
      </c>
      <c r="H378" t="s">
        <v>8245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8275</v>
      </c>
      <c r="O378" s="7">
        <f t="shared" si="20"/>
        <v>1.6140000000000001</v>
      </c>
      <c r="P378" s="8">
        <f t="shared" si="21"/>
        <v>76.857142857142861</v>
      </c>
      <c r="Q378" t="s">
        <v>8313</v>
      </c>
      <c r="R378" t="s">
        <v>8314</v>
      </c>
      <c r="S378" s="6">
        <f t="shared" si="22"/>
        <v>42075.171203703707</v>
      </c>
      <c r="T378" s="6">
        <f t="shared" si="23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8218</v>
      </c>
      <c r="G379" t="s">
        <v>8223</v>
      </c>
      <c r="H379" t="s">
        <v>8245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8270</v>
      </c>
      <c r="O379" s="7">
        <f t="shared" si="20"/>
        <v>1.61</v>
      </c>
      <c r="P379" s="8">
        <f t="shared" si="21"/>
        <v>57.5</v>
      </c>
      <c r="Q379" t="s">
        <v>8316</v>
      </c>
      <c r="R379" t="s">
        <v>8317</v>
      </c>
      <c r="S379" s="6">
        <f t="shared" si="22"/>
        <v>42446.943831018521</v>
      </c>
      <c r="T379" s="6">
        <f t="shared" si="23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8291</v>
      </c>
      <c r="O380" s="7">
        <f t="shared" si="20"/>
        <v>1.6088</v>
      </c>
      <c r="P380" s="8">
        <f t="shared" si="21"/>
        <v>41.04081632653061</v>
      </c>
      <c r="Q380" t="s">
        <v>8313</v>
      </c>
      <c r="R380" t="s">
        <v>8321</v>
      </c>
      <c r="S380" s="6">
        <f t="shared" si="22"/>
        <v>41331.253159722226</v>
      </c>
      <c r="T380" s="6">
        <f t="shared" si="23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8284</v>
      </c>
      <c r="O381" s="7">
        <f t="shared" si="20"/>
        <v>1.6054999999999999</v>
      </c>
      <c r="P381" s="8">
        <f t="shared" si="21"/>
        <v>37.776470588235291</v>
      </c>
      <c r="Q381" t="s">
        <v>8324</v>
      </c>
      <c r="R381" t="s">
        <v>8325</v>
      </c>
      <c r="S381" s="6">
        <f t="shared" si="22"/>
        <v>42711.700694444444</v>
      </c>
      <c r="T381" s="6">
        <f t="shared" si="23"/>
        <v>42732.700694444444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8270</v>
      </c>
      <c r="O382" s="7">
        <f t="shared" si="20"/>
        <v>1.6022808571428573</v>
      </c>
      <c r="P382" s="8">
        <f t="shared" si="21"/>
        <v>60.300892473118282</v>
      </c>
      <c r="Q382" t="s">
        <v>8316</v>
      </c>
      <c r="R382" t="s">
        <v>8317</v>
      </c>
      <c r="S382" s="6">
        <f t="shared" si="22"/>
        <v>41940.69158564815</v>
      </c>
      <c r="T382" s="6">
        <f t="shared" si="23"/>
        <v>41969.332638888889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8273</v>
      </c>
      <c r="O383" s="7">
        <f t="shared" si="20"/>
        <v>1.6</v>
      </c>
      <c r="P383" s="8">
        <f t="shared" si="21"/>
        <v>4.9230769230769234</v>
      </c>
      <c r="Q383" t="s">
        <v>8322</v>
      </c>
      <c r="R383" t="s">
        <v>8332</v>
      </c>
      <c r="S383" s="6">
        <f t="shared" si="22"/>
        <v>41486.424317129626</v>
      </c>
      <c r="T383" s="6">
        <f t="shared" si="23"/>
        <v>41546.424317129626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8218</v>
      </c>
      <c r="G384" t="s">
        <v>8224</v>
      </c>
      <c r="H384" t="s">
        <v>8246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8270</v>
      </c>
      <c r="O384" s="7">
        <f t="shared" si="20"/>
        <v>1.6</v>
      </c>
      <c r="P384" s="8">
        <f t="shared" si="21"/>
        <v>40</v>
      </c>
      <c r="Q384" t="s">
        <v>8316</v>
      </c>
      <c r="R384" t="s">
        <v>8317</v>
      </c>
      <c r="S384" s="6">
        <f t="shared" si="22"/>
        <v>42460.94222222222</v>
      </c>
      <c r="T384" s="6">
        <f t="shared" si="23"/>
        <v>42481.94222222222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8275</v>
      </c>
      <c r="O385" s="7">
        <f t="shared" si="20"/>
        <v>1.59996</v>
      </c>
      <c r="P385" s="8">
        <f t="shared" si="21"/>
        <v>24.999375000000001</v>
      </c>
      <c r="Q385" t="s">
        <v>8313</v>
      </c>
      <c r="R385" t="s">
        <v>8314</v>
      </c>
      <c r="S385" s="6">
        <f t="shared" si="22"/>
        <v>41080.960243055553</v>
      </c>
      <c r="T385" s="6">
        <f t="shared" si="23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8218</v>
      </c>
      <c r="G386" t="s">
        <v>8223</v>
      </c>
      <c r="H386" t="s">
        <v>8245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8264</v>
      </c>
      <c r="O386" s="7">
        <f t="shared" ref="O386:O449" si="24">E386/D386</f>
        <v>1.5997142857142856</v>
      </c>
      <c r="P386" s="8">
        <f t="shared" si="21"/>
        <v>109.78431372549019</v>
      </c>
      <c r="Q386" t="s">
        <v>8319</v>
      </c>
      <c r="R386" t="s">
        <v>8333</v>
      </c>
      <c r="S386" s="6">
        <f t="shared" si="22"/>
        <v>42508.677187499998</v>
      </c>
      <c r="T386" s="6">
        <f t="shared" si="23"/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8218</v>
      </c>
      <c r="G387" t="s">
        <v>8223</v>
      </c>
      <c r="H387" t="s">
        <v>8245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8270</v>
      </c>
      <c r="O387" s="7">
        <f t="shared" si="24"/>
        <v>1.599402985074627</v>
      </c>
      <c r="P387" s="8">
        <f t="shared" ref="P387:P450" si="25">E387/L387</f>
        <v>40.285714285714285</v>
      </c>
      <c r="Q387" t="s">
        <v>8316</v>
      </c>
      <c r="R387" t="s">
        <v>8317</v>
      </c>
      <c r="S387" s="6">
        <f t="shared" ref="S387:S450" si="26">(((J387/60)/60)/24)+DATE(1970,1,1)</f>
        <v>41793.668761574074</v>
      </c>
      <c r="T387" s="6">
        <f t="shared" ref="T387:T450" si="27">(((I387/60)/60)/24)+DATE(1970,1,1)</f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8270</v>
      </c>
      <c r="O388" s="7">
        <f t="shared" si="24"/>
        <v>1.5942857142857143</v>
      </c>
      <c r="P388" s="8">
        <f t="shared" si="25"/>
        <v>18</v>
      </c>
      <c r="Q388" t="s">
        <v>8316</v>
      </c>
      <c r="R388" t="s">
        <v>8317</v>
      </c>
      <c r="S388" s="6">
        <f t="shared" si="26"/>
        <v>42628.650208333333</v>
      </c>
      <c r="T388" s="6">
        <f t="shared" si="27"/>
        <v>42659.650208333333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8301</v>
      </c>
      <c r="O389" s="7">
        <f t="shared" si="24"/>
        <v>1.592951</v>
      </c>
      <c r="P389" s="8">
        <f t="shared" si="25"/>
        <v>77.327718446601949</v>
      </c>
      <c r="Q389" t="s">
        <v>8309</v>
      </c>
      <c r="R389" t="s">
        <v>8336</v>
      </c>
      <c r="S389" s="6">
        <f t="shared" si="26"/>
        <v>42235.764340277776</v>
      </c>
      <c r="T389" s="6">
        <f t="shared" si="27"/>
        <v>42272.875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8218</v>
      </c>
      <c r="G390" t="s">
        <v>8223</v>
      </c>
      <c r="H390" t="s">
        <v>8245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8284</v>
      </c>
      <c r="O390" s="7">
        <f t="shared" si="24"/>
        <v>1.5916819571865444</v>
      </c>
      <c r="P390" s="8">
        <f t="shared" si="25"/>
        <v>102.86166007905139</v>
      </c>
      <c r="Q390" t="s">
        <v>8324</v>
      </c>
      <c r="R390" t="s">
        <v>8325</v>
      </c>
      <c r="S390" s="6">
        <f t="shared" si="26"/>
        <v>42633.461956018517</v>
      </c>
      <c r="T390" s="6">
        <f t="shared" si="27"/>
        <v>42663.461956018517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8273</v>
      </c>
      <c r="O391" s="7">
        <f t="shared" si="24"/>
        <v>1.5833333333333333</v>
      </c>
      <c r="P391" s="8">
        <f t="shared" si="25"/>
        <v>68.345323741007192</v>
      </c>
      <c r="Q391" t="s">
        <v>8322</v>
      </c>
      <c r="R391" t="s">
        <v>8332</v>
      </c>
      <c r="S391" s="6">
        <f t="shared" si="26"/>
        <v>41829.502650462964</v>
      </c>
      <c r="T391" s="6">
        <f t="shared" si="27"/>
        <v>41862.502650462964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8270</v>
      </c>
      <c r="O392" s="7">
        <f t="shared" si="24"/>
        <v>1.5820000000000001</v>
      </c>
      <c r="P392" s="8">
        <f t="shared" si="25"/>
        <v>79.099999999999994</v>
      </c>
      <c r="Q392" t="s">
        <v>8316</v>
      </c>
      <c r="R392" t="s">
        <v>8317</v>
      </c>
      <c r="S392" s="6">
        <f t="shared" si="26"/>
        <v>42121.249814814815</v>
      </c>
      <c r="T392" s="6">
        <f t="shared" si="27"/>
        <v>42142.249814814815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8302</v>
      </c>
      <c r="O393" s="7">
        <f t="shared" si="24"/>
        <v>1.58</v>
      </c>
      <c r="P393" s="8">
        <f t="shared" si="25"/>
        <v>158</v>
      </c>
      <c r="Q393" t="s">
        <v>8316</v>
      </c>
      <c r="R393" t="s">
        <v>8329</v>
      </c>
      <c r="S393" s="6">
        <f t="shared" si="26"/>
        <v>41996.832395833335</v>
      </c>
      <c r="T393" s="6">
        <f t="shared" si="27"/>
        <v>42056.832395833335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8300</v>
      </c>
      <c r="O394" s="7">
        <f t="shared" si="24"/>
        <v>1.579</v>
      </c>
      <c r="P394" s="8">
        <f t="shared" si="25"/>
        <v>38.987654320987652</v>
      </c>
      <c r="Q394" t="s">
        <v>8309</v>
      </c>
      <c r="R394" t="s">
        <v>8318</v>
      </c>
      <c r="S394" s="6">
        <f t="shared" si="26"/>
        <v>42524.105462962965</v>
      </c>
      <c r="T394" s="6">
        <f t="shared" si="27"/>
        <v>42551.416666666672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8218</v>
      </c>
      <c r="G395" t="s">
        <v>8224</v>
      </c>
      <c r="H395" t="s">
        <v>8246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8296</v>
      </c>
      <c r="O395" s="7">
        <f t="shared" si="24"/>
        <v>1.5737692307692308</v>
      </c>
      <c r="P395" s="8">
        <f t="shared" si="25"/>
        <v>67.970099667774093</v>
      </c>
      <c r="Q395" t="s">
        <v>8311</v>
      </c>
      <c r="R395" t="s">
        <v>8312</v>
      </c>
      <c r="S395" s="6">
        <f t="shared" si="26"/>
        <v>41561.807349537034</v>
      </c>
      <c r="T395" s="6">
        <f t="shared" si="27"/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8268</v>
      </c>
      <c r="O396" s="7">
        <f t="shared" si="24"/>
        <v>1.5731829411764706</v>
      </c>
      <c r="P396" s="8">
        <f t="shared" si="25"/>
        <v>87.685606557377056</v>
      </c>
      <c r="Q396" t="s">
        <v>8319</v>
      </c>
      <c r="R396" t="s">
        <v>8331</v>
      </c>
      <c r="S396" s="6">
        <f t="shared" si="26"/>
        <v>42759.244166666671</v>
      </c>
      <c r="T396" s="6">
        <f t="shared" si="27"/>
        <v>42793.084027777775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8218</v>
      </c>
      <c r="G397" t="s">
        <v>8233</v>
      </c>
      <c r="H397" t="s">
        <v>8253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8284</v>
      </c>
      <c r="O397" s="7">
        <f t="shared" si="24"/>
        <v>1.57189</v>
      </c>
      <c r="P397" s="8">
        <f t="shared" si="25"/>
        <v>849.67027027027029</v>
      </c>
      <c r="Q397" t="s">
        <v>8324</v>
      </c>
      <c r="R397" t="s">
        <v>8325</v>
      </c>
      <c r="S397" s="6">
        <f t="shared" si="26"/>
        <v>42415.253437499996</v>
      </c>
      <c r="T397" s="6">
        <f t="shared" si="27"/>
        <v>42445.211770833332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8218</v>
      </c>
      <c r="G398" t="s">
        <v>8223</v>
      </c>
      <c r="H398" t="s">
        <v>8245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8278</v>
      </c>
      <c r="O398" s="7">
        <f t="shared" si="24"/>
        <v>1.5697000000000001</v>
      </c>
      <c r="P398" s="8">
        <f t="shared" si="25"/>
        <v>37.672800000000002</v>
      </c>
      <c r="Q398" t="s">
        <v>8313</v>
      </c>
      <c r="R398" t="s">
        <v>8330</v>
      </c>
      <c r="S398" s="6">
        <f t="shared" si="26"/>
        <v>41037.551585648151</v>
      </c>
      <c r="T398" s="6">
        <f t="shared" si="27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8302</v>
      </c>
      <c r="O399" s="7">
        <f t="shared" si="24"/>
        <v>1.5696000000000001</v>
      </c>
      <c r="P399" s="8">
        <f t="shared" si="25"/>
        <v>146.69158878504672</v>
      </c>
      <c r="Q399" t="s">
        <v>8316</v>
      </c>
      <c r="R399" t="s">
        <v>8329</v>
      </c>
      <c r="S399" s="6">
        <f t="shared" si="26"/>
        <v>42146.836215277777</v>
      </c>
      <c r="T399" s="6">
        <f t="shared" si="27"/>
        <v>42176.836215277777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8218</v>
      </c>
      <c r="G400" t="s">
        <v>8223</v>
      </c>
      <c r="H400" t="s">
        <v>8245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8294</v>
      </c>
      <c r="O400" s="7">
        <f t="shared" si="24"/>
        <v>1.5673440000000001</v>
      </c>
      <c r="P400" s="8">
        <f t="shared" si="25"/>
        <v>36.965660377358489</v>
      </c>
      <c r="Q400" t="s">
        <v>8309</v>
      </c>
      <c r="R400" t="s">
        <v>8310</v>
      </c>
      <c r="S400" s="6">
        <f t="shared" si="26"/>
        <v>41871.845601851855</v>
      </c>
      <c r="T400" s="6">
        <f t="shared" si="27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8218</v>
      </c>
      <c r="G401" t="s">
        <v>8223</v>
      </c>
      <c r="H401" t="s">
        <v>8245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8299</v>
      </c>
      <c r="O401" s="7">
        <f t="shared" si="24"/>
        <v>1.5644444444444445</v>
      </c>
      <c r="P401" s="8">
        <f t="shared" si="25"/>
        <v>54.153846153846153</v>
      </c>
      <c r="Q401" t="s">
        <v>8313</v>
      </c>
      <c r="R401" t="s">
        <v>8335</v>
      </c>
      <c r="S401" s="6">
        <f t="shared" si="26"/>
        <v>41930.975601851853</v>
      </c>
      <c r="T401" s="6">
        <f t="shared" si="27"/>
        <v>41961.017268518524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8218</v>
      </c>
      <c r="G402" t="s">
        <v>8223</v>
      </c>
      <c r="H402" t="s">
        <v>8245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8299</v>
      </c>
      <c r="O402" s="7">
        <f t="shared" si="24"/>
        <v>1.5640000000000001</v>
      </c>
      <c r="P402" s="8">
        <f t="shared" si="25"/>
        <v>30.076923076923077</v>
      </c>
      <c r="Q402" t="s">
        <v>8313</v>
      </c>
      <c r="R402" t="s">
        <v>8335</v>
      </c>
      <c r="S402" s="6">
        <f t="shared" si="26"/>
        <v>40514.107615740737</v>
      </c>
      <c r="T402" s="6">
        <f t="shared" si="27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8218</v>
      </c>
      <c r="G403" t="s">
        <v>8223</v>
      </c>
      <c r="H403" t="s">
        <v>8245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8279</v>
      </c>
      <c r="O403" s="7">
        <f t="shared" si="24"/>
        <v>1.5636363636363637</v>
      </c>
      <c r="P403" s="8">
        <f t="shared" si="25"/>
        <v>26.060606060606062</v>
      </c>
      <c r="Q403" t="s">
        <v>8313</v>
      </c>
      <c r="R403" t="s">
        <v>8326</v>
      </c>
      <c r="S403" s="6">
        <f t="shared" si="26"/>
        <v>40958.717268518521</v>
      </c>
      <c r="T403" s="6">
        <f t="shared" si="27"/>
        <v>40981.290972222225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8218</v>
      </c>
      <c r="G404" t="s">
        <v>8223</v>
      </c>
      <c r="H404" t="s">
        <v>8245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8270</v>
      </c>
      <c r="O404" s="7">
        <f t="shared" si="24"/>
        <v>1.5620000000000001</v>
      </c>
      <c r="P404" s="8">
        <f t="shared" si="25"/>
        <v>38.284313725490193</v>
      </c>
      <c r="Q404" t="s">
        <v>8316</v>
      </c>
      <c r="R404" t="s">
        <v>8317</v>
      </c>
      <c r="S404" s="6">
        <f t="shared" si="26"/>
        <v>42243.6252662037</v>
      </c>
      <c r="T404" s="6">
        <f t="shared" si="27"/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8218</v>
      </c>
      <c r="G405" t="s">
        <v>8223</v>
      </c>
      <c r="H405" t="s">
        <v>8245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8268</v>
      </c>
      <c r="O405" s="7">
        <f t="shared" si="24"/>
        <v>1.5614399999999999</v>
      </c>
      <c r="P405" s="8">
        <f t="shared" si="25"/>
        <v>54.748948106591868</v>
      </c>
      <c r="Q405" t="s">
        <v>8319</v>
      </c>
      <c r="R405" t="s">
        <v>8331</v>
      </c>
      <c r="S405" s="6">
        <f t="shared" si="26"/>
        <v>41744.590682870366</v>
      </c>
      <c r="T405" s="6">
        <f t="shared" si="27"/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8218</v>
      </c>
      <c r="G406" t="s">
        <v>8223</v>
      </c>
      <c r="H406" t="s">
        <v>8245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8268</v>
      </c>
      <c r="O406" s="7">
        <f t="shared" si="24"/>
        <v>1.56</v>
      </c>
      <c r="P406" s="8">
        <f t="shared" si="25"/>
        <v>55.221238938053098</v>
      </c>
      <c r="Q406" t="s">
        <v>8319</v>
      </c>
      <c r="R406" t="s">
        <v>8331</v>
      </c>
      <c r="S406" s="6">
        <f t="shared" si="26"/>
        <v>40969.912372685183</v>
      </c>
      <c r="T406" s="6">
        <f t="shared" si="27"/>
        <v>41004.290972222225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8218</v>
      </c>
      <c r="G407" t="s">
        <v>8223</v>
      </c>
      <c r="H407" t="s">
        <v>8245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8275</v>
      </c>
      <c r="O407" s="7">
        <f t="shared" si="24"/>
        <v>1.5590999999999999</v>
      </c>
      <c r="P407" s="8">
        <f t="shared" si="25"/>
        <v>117.22556390977444</v>
      </c>
      <c r="Q407" t="s">
        <v>8313</v>
      </c>
      <c r="R407" t="s">
        <v>8314</v>
      </c>
      <c r="S407" s="6">
        <f t="shared" si="26"/>
        <v>41164.859502314815</v>
      </c>
      <c r="T407" s="6">
        <f t="shared" si="27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8270</v>
      </c>
      <c r="O408" s="7">
        <f t="shared" si="24"/>
        <v>1.5575000000000001</v>
      </c>
      <c r="P408" s="8">
        <f t="shared" si="25"/>
        <v>51.916666666666664</v>
      </c>
      <c r="Q408" t="s">
        <v>8316</v>
      </c>
      <c r="R408" t="s">
        <v>8317</v>
      </c>
      <c r="S408" s="6">
        <f t="shared" si="26"/>
        <v>42360.887835648144</v>
      </c>
      <c r="T408" s="6">
        <f t="shared" si="27"/>
        <v>42390.887835648144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8218</v>
      </c>
      <c r="G409" t="s">
        <v>8223</v>
      </c>
      <c r="H409" t="s">
        <v>8245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8275</v>
      </c>
      <c r="O409" s="7">
        <f t="shared" si="24"/>
        <v>1.5571428571428572</v>
      </c>
      <c r="P409" s="8">
        <f t="shared" si="25"/>
        <v>28.684210526315791</v>
      </c>
      <c r="Q409" t="s">
        <v>8313</v>
      </c>
      <c r="R409" t="s">
        <v>8314</v>
      </c>
      <c r="S409" s="6">
        <f t="shared" si="26"/>
        <v>41120.882881944446</v>
      </c>
      <c r="T409" s="6">
        <f t="shared" si="27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8218</v>
      </c>
      <c r="G410" t="s">
        <v>8223</v>
      </c>
      <c r="H410" t="s">
        <v>8245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8299</v>
      </c>
      <c r="O410" s="7">
        <f t="shared" si="24"/>
        <v>1.5553333333333332</v>
      </c>
      <c r="P410" s="8">
        <f t="shared" si="25"/>
        <v>38.883333333333333</v>
      </c>
      <c r="Q410" t="s">
        <v>8313</v>
      </c>
      <c r="R410" t="s">
        <v>8335</v>
      </c>
      <c r="S410" s="6">
        <f t="shared" si="26"/>
        <v>41113.199155092596</v>
      </c>
      <c r="T410" s="6">
        <f t="shared" si="27"/>
        <v>41173.199155092596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8218</v>
      </c>
      <c r="G411" t="s">
        <v>8223</v>
      </c>
      <c r="H411" t="s">
        <v>8245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8273</v>
      </c>
      <c r="O411" s="7">
        <f t="shared" si="24"/>
        <v>1.5551428571428572</v>
      </c>
      <c r="P411" s="8">
        <f t="shared" si="25"/>
        <v>36.530201342281877</v>
      </c>
      <c r="Q411" t="s">
        <v>8322</v>
      </c>
      <c r="R411" t="s">
        <v>8332</v>
      </c>
      <c r="S411" s="6">
        <f t="shared" si="26"/>
        <v>41247.020243055551</v>
      </c>
      <c r="T411" s="6">
        <f t="shared" si="27"/>
        <v>41288.888888888891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8218</v>
      </c>
      <c r="G412" t="s">
        <v>8223</v>
      </c>
      <c r="H412" t="s">
        <v>8245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8275</v>
      </c>
      <c r="O412" s="7">
        <f t="shared" si="24"/>
        <v>1.5533333333333332</v>
      </c>
      <c r="P412" s="8">
        <f t="shared" si="25"/>
        <v>112.01923076923077</v>
      </c>
      <c r="Q412" t="s">
        <v>8313</v>
      </c>
      <c r="R412" t="s">
        <v>8314</v>
      </c>
      <c r="S412" s="6">
        <f t="shared" si="26"/>
        <v>41135.699687500004</v>
      </c>
      <c r="T412" s="6">
        <f t="shared" si="27"/>
        <v>41163.699687500004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8284</v>
      </c>
      <c r="O413" s="7">
        <f t="shared" si="24"/>
        <v>1.5529999999999999</v>
      </c>
      <c r="P413" s="8">
        <f t="shared" si="25"/>
        <v>207.06666666666666</v>
      </c>
      <c r="Q413" t="s">
        <v>8324</v>
      </c>
      <c r="R413" t="s">
        <v>8325</v>
      </c>
      <c r="S413" s="6">
        <f t="shared" si="26"/>
        <v>42423.709074074075</v>
      </c>
      <c r="T413" s="6">
        <f t="shared" si="27"/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8218</v>
      </c>
      <c r="G414" t="s">
        <v>8223</v>
      </c>
      <c r="H414" t="s">
        <v>8245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8264</v>
      </c>
      <c r="O414" s="7">
        <f t="shared" si="24"/>
        <v>1.552</v>
      </c>
      <c r="P414" s="8">
        <f t="shared" si="25"/>
        <v>102.10526315789474</v>
      </c>
      <c r="Q414" t="s">
        <v>8319</v>
      </c>
      <c r="R414" t="s">
        <v>8333</v>
      </c>
      <c r="S414" s="6">
        <f t="shared" si="26"/>
        <v>41828.515555555554</v>
      </c>
      <c r="T414" s="6">
        <f t="shared" si="27"/>
        <v>41868.515555555554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8218</v>
      </c>
      <c r="G415" t="s">
        <v>8223</v>
      </c>
      <c r="H415" t="s">
        <v>8245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8270</v>
      </c>
      <c r="O415" s="7">
        <f t="shared" si="24"/>
        <v>1.552</v>
      </c>
      <c r="P415" s="8">
        <f t="shared" si="25"/>
        <v>83.142857142857139</v>
      </c>
      <c r="Q415" t="s">
        <v>8316</v>
      </c>
      <c r="R415" t="s">
        <v>8317</v>
      </c>
      <c r="S415" s="6">
        <f t="shared" si="26"/>
        <v>42126.87501157407</v>
      </c>
      <c r="T415" s="6">
        <f t="shared" si="27"/>
        <v>42158.290972222225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8276</v>
      </c>
      <c r="O416" s="7">
        <f t="shared" si="24"/>
        <v>1.55175</v>
      </c>
      <c r="P416" s="8">
        <f t="shared" si="25"/>
        <v>46.669172932330824</v>
      </c>
      <c r="Q416" t="s">
        <v>8313</v>
      </c>
      <c r="R416" t="s">
        <v>8334</v>
      </c>
      <c r="S416" s="6">
        <f t="shared" si="26"/>
        <v>42452.827743055561</v>
      </c>
      <c r="T416" s="6">
        <f t="shared" si="27"/>
        <v>42485.207638888889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8218</v>
      </c>
      <c r="G417" t="s">
        <v>8224</v>
      </c>
      <c r="H417" t="s">
        <v>8246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8284</v>
      </c>
      <c r="O417" s="7">
        <f t="shared" si="24"/>
        <v>1.55</v>
      </c>
      <c r="P417" s="8">
        <f t="shared" si="25"/>
        <v>51.666666666666664</v>
      </c>
      <c r="Q417" t="s">
        <v>8324</v>
      </c>
      <c r="R417" t="s">
        <v>8325</v>
      </c>
      <c r="S417" s="6">
        <f t="shared" si="26"/>
        <v>42209.567824074074</v>
      </c>
      <c r="T417" s="6">
        <f t="shared" si="27"/>
        <v>42259.567824074074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8218</v>
      </c>
      <c r="G418" t="s">
        <v>8224</v>
      </c>
      <c r="H418" t="s">
        <v>8246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8270</v>
      </c>
      <c r="O418" s="7">
        <f t="shared" si="24"/>
        <v>1.55</v>
      </c>
      <c r="P418" s="8">
        <f t="shared" si="25"/>
        <v>39.743589743589745</v>
      </c>
      <c r="Q418" t="s">
        <v>8316</v>
      </c>
      <c r="R418" t="s">
        <v>8317</v>
      </c>
      <c r="S418" s="6">
        <f t="shared" si="26"/>
        <v>41988.617083333331</v>
      </c>
      <c r="T418" s="6">
        <f t="shared" si="27"/>
        <v>42048.617083333331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8218</v>
      </c>
      <c r="G419" t="s">
        <v>8223</v>
      </c>
      <c r="H419" t="s">
        <v>8245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8275</v>
      </c>
      <c r="O419" s="7">
        <f t="shared" si="24"/>
        <v>1.5497535999999998</v>
      </c>
      <c r="P419" s="8">
        <f t="shared" si="25"/>
        <v>82.963254817987149</v>
      </c>
      <c r="Q419" t="s">
        <v>8313</v>
      </c>
      <c r="R419" t="s">
        <v>8314</v>
      </c>
      <c r="S419" s="6">
        <f t="shared" si="26"/>
        <v>41116.690104166664</v>
      </c>
      <c r="T419" s="6">
        <f t="shared" si="27"/>
        <v>41151.690104166664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8218</v>
      </c>
      <c r="G420" t="s">
        <v>8223</v>
      </c>
      <c r="H420" t="s">
        <v>8245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8275</v>
      </c>
      <c r="O420" s="7">
        <f t="shared" si="24"/>
        <v>1.5493846153846154</v>
      </c>
      <c r="P420" s="8">
        <f t="shared" si="25"/>
        <v>53.005263157894738</v>
      </c>
      <c r="Q420" t="s">
        <v>8313</v>
      </c>
      <c r="R420" t="s">
        <v>8314</v>
      </c>
      <c r="S420" s="6">
        <f t="shared" si="26"/>
        <v>41786.555162037039</v>
      </c>
      <c r="T420" s="6">
        <f t="shared" si="27"/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8218</v>
      </c>
      <c r="G421" t="s">
        <v>8223</v>
      </c>
      <c r="H421" t="s">
        <v>8245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8265</v>
      </c>
      <c r="O421" s="7">
        <f t="shared" si="24"/>
        <v>1.5473333333333332</v>
      </c>
      <c r="P421" s="8">
        <f t="shared" si="25"/>
        <v>96.708333333333329</v>
      </c>
      <c r="Q421" t="s">
        <v>8319</v>
      </c>
      <c r="R421" t="s">
        <v>8320</v>
      </c>
      <c r="S421" s="6">
        <f t="shared" si="26"/>
        <v>41311.799513888887</v>
      </c>
      <c r="T421" s="6">
        <f t="shared" si="27"/>
        <v>41336.799513888887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8218</v>
      </c>
      <c r="G422" t="s">
        <v>8223</v>
      </c>
      <c r="H422" t="s">
        <v>8245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8297</v>
      </c>
      <c r="O422" s="7">
        <f t="shared" si="24"/>
        <v>1.5469999999999999</v>
      </c>
      <c r="P422" s="8">
        <f t="shared" si="25"/>
        <v>69.268656716417908</v>
      </c>
      <c r="Q422" t="s">
        <v>8327</v>
      </c>
      <c r="R422" t="s">
        <v>8328</v>
      </c>
      <c r="S422" s="6">
        <f t="shared" si="26"/>
        <v>42738.692233796297</v>
      </c>
      <c r="T422" s="6">
        <f t="shared" si="27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8218</v>
      </c>
      <c r="G423" t="s">
        <v>8225</v>
      </c>
      <c r="H423" t="s">
        <v>8247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8265</v>
      </c>
      <c r="O423" s="7">
        <f t="shared" si="24"/>
        <v>1.5457142857142858</v>
      </c>
      <c r="P423" s="8">
        <f t="shared" si="25"/>
        <v>102.0754716981132</v>
      </c>
      <c r="Q423" t="s">
        <v>8319</v>
      </c>
      <c r="R423" t="s">
        <v>8320</v>
      </c>
      <c r="S423" s="6">
        <f t="shared" si="26"/>
        <v>42125.333182870367</v>
      </c>
      <c r="T423" s="6">
        <f t="shared" si="27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8218</v>
      </c>
      <c r="G424" t="s">
        <v>8223</v>
      </c>
      <c r="H424" t="s">
        <v>8245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8270</v>
      </c>
      <c r="O424" s="7">
        <f t="shared" si="24"/>
        <v>1.5443</v>
      </c>
      <c r="P424" s="8">
        <f t="shared" si="25"/>
        <v>106.50344827586207</v>
      </c>
      <c r="Q424" t="s">
        <v>8316</v>
      </c>
      <c r="R424" t="s">
        <v>8317</v>
      </c>
      <c r="S424" s="6">
        <f t="shared" si="26"/>
        <v>42284.500104166669</v>
      </c>
      <c r="T424" s="6">
        <f t="shared" si="27"/>
        <v>42314.541770833333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8296</v>
      </c>
      <c r="O425" s="7">
        <f t="shared" si="24"/>
        <v>1.5415151515151515</v>
      </c>
      <c r="P425" s="8">
        <f t="shared" si="25"/>
        <v>28.104972375690608</v>
      </c>
      <c r="Q425" t="s">
        <v>8311</v>
      </c>
      <c r="R425" t="s">
        <v>8312</v>
      </c>
      <c r="S425" s="6">
        <f t="shared" si="26"/>
        <v>41926.585162037038</v>
      </c>
      <c r="T425" s="6">
        <f t="shared" si="27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8275</v>
      </c>
      <c r="O426" s="7">
        <f t="shared" si="24"/>
        <v>1.5405897142857143</v>
      </c>
      <c r="P426" s="8">
        <f t="shared" si="25"/>
        <v>70.576753926701571</v>
      </c>
      <c r="Q426" t="s">
        <v>8313</v>
      </c>
      <c r="R426" t="s">
        <v>8314</v>
      </c>
      <c r="S426" s="6">
        <f t="shared" si="26"/>
        <v>41600.538657407407</v>
      </c>
      <c r="T426" s="6">
        <f t="shared" si="27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8302</v>
      </c>
      <c r="O427" s="7">
        <f t="shared" si="24"/>
        <v>1.5390035000000002</v>
      </c>
      <c r="P427" s="8">
        <f t="shared" si="25"/>
        <v>84.871516544117654</v>
      </c>
      <c r="Q427" t="s">
        <v>8316</v>
      </c>
      <c r="R427" t="s">
        <v>8329</v>
      </c>
      <c r="S427" s="6">
        <f t="shared" si="26"/>
        <v>41828.229490740741</v>
      </c>
      <c r="T427" s="6">
        <f t="shared" si="27"/>
        <v>41860.083333333336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8296</v>
      </c>
      <c r="O428" s="7">
        <f t="shared" si="24"/>
        <v>1.538</v>
      </c>
      <c r="P428" s="8">
        <f t="shared" si="25"/>
        <v>48.0625</v>
      </c>
      <c r="Q428" t="s">
        <v>8311</v>
      </c>
      <c r="R428" t="s">
        <v>8312</v>
      </c>
      <c r="S428" s="6">
        <f t="shared" si="26"/>
        <v>42020.806701388887</v>
      </c>
      <c r="T428" s="6">
        <f t="shared" si="27"/>
        <v>42039.166666666672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8270</v>
      </c>
      <c r="O429" s="7">
        <f t="shared" si="24"/>
        <v>1.5373333333333334</v>
      </c>
      <c r="P429" s="8">
        <f t="shared" si="25"/>
        <v>110.86538461538461</v>
      </c>
      <c r="Q429" t="s">
        <v>8316</v>
      </c>
      <c r="R429" t="s">
        <v>8317</v>
      </c>
      <c r="S429" s="6">
        <f t="shared" si="26"/>
        <v>42134.172071759262</v>
      </c>
      <c r="T429" s="6">
        <f t="shared" si="27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8294</v>
      </c>
      <c r="O430" s="7">
        <f t="shared" si="24"/>
        <v>1.5345200000000001</v>
      </c>
      <c r="P430" s="8">
        <f t="shared" si="25"/>
        <v>138.49458483754512</v>
      </c>
      <c r="Q430" t="s">
        <v>8309</v>
      </c>
      <c r="R430" t="s">
        <v>8310</v>
      </c>
      <c r="S430" s="6">
        <f t="shared" si="26"/>
        <v>41351.76090277778</v>
      </c>
      <c r="T430" s="6">
        <f t="shared" si="27"/>
        <v>41381.76090277778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8218</v>
      </c>
      <c r="G431" t="s">
        <v>8223</v>
      </c>
      <c r="H431" t="s">
        <v>8245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8270</v>
      </c>
      <c r="O431" s="7">
        <f t="shared" si="24"/>
        <v>1.534</v>
      </c>
      <c r="P431" s="8">
        <f t="shared" si="25"/>
        <v>109.57142857142857</v>
      </c>
      <c r="Q431" t="s">
        <v>8316</v>
      </c>
      <c r="R431" t="s">
        <v>8317</v>
      </c>
      <c r="S431" s="6">
        <f t="shared" si="26"/>
        <v>42513.110787037032</v>
      </c>
      <c r="T431" s="6">
        <f t="shared" si="27"/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8218</v>
      </c>
      <c r="G432" t="s">
        <v>8223</v>
      </c>
      <c r="H432" t="s">
        <v>8245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8265</v>
      </c>
      <c r="O432" s="7">
        <f t="shared" si="24"/>
        <v>1.5333333333333334</v>
      </c>
      <c r="P432" s="8">
        <f t="shared" si="25"/>
        <v>30.666666666666668</v>
      </c>
      <c r="Q432" t="s">
        <v>8319</v>
      </c>
      <c r="R432" t="s">
        <v>8320</v>
      </c>
      <c r="S432" s="6">
        <f t="shared" si="26"/>
        <v>40844.691643518519</v>
      </c>
      <c r="T432" s="6">
        <f t="shared" si="27"/>
        <v>40904.733310185184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8218</v>
      </c>
      <c r="G433" t="s">
        <v>8224</v>
      </c>
      <c r="H433" t="s">
        <v>8246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8270</v>
      </c>
      <c r="O433" s="7">
        <f t="shared" si="24"/>
        <v>1.5333333333333334</v>
      </c>
      <c r="P433" s="8">
        <f t="shared" si="25"/>
        <v>13.529411764705882</v>
      </c>
      <c r="Q433" t="s">
        <v>8316</v>
      </c>
      <c r="R433" t="s">
        <v>8317</v>
      </c>
      <c r="S433" s="6">
        <f t="shared" si="26"/>
        <v>42328.727141203708</v>
      </c>
      <c r="T433" s="6">
        <f t="shared" si="27"/>
        <v>42358.499305555553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8218</v>
      </c>
      <c r="G434" t="s">
        <v>8224</v>
      </c>
      <c r="H434" t="s">
        <v>8246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8270</v>
      </c>
      <c r="O434" s="7">
        <f t="shared" si="24"/>
        <v>1.5331632653061225</v>
      </c>
      <c r="P434" s="8">
        <f t="shared" si="25"/>
        <v>143.0952380952381</v>
      </c>
      <c r="Q434" t="s">
        <v>8316</v>
      </c>
      <c r="R434" t="s">
        <v>8317</v>
      </c>
      <c r="S434" s="6">
        <f t="shared" si="26"/>
        <v>42429.991724537031</v>
      </c>
      <c r="T434" s="6">
        <f t="shared" si="27"/>
        <v>42459.950057870374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8296</v>
      </c>
      <c r="O435" s="7">
        <f t="shared" si="24"/>
        <v>1.5331538461538461</v>
      </c>
      <c r="P435" s="8">
        <f t="shared" si="25"/>
        <v>135.58503401360545</v>
      </c>
      <c r="Q435" t="s">
        <v>8311</v>
      </c>
      <c r="R435" t="s">
        <v>8312</v>
      </c>
      <c r="S435" s="6">
        <f t="shared" si="26"/>
        <v>42062.022118055553</v>
      </c>
      <c r="T435" s="6">
        <f t="shared" si="27"/>
        <v>42091.980451388896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8218</v>
      </c>
      <c r="G436" t="s">
        <v>8223</v>
      </c>
      <c r="H436" t="s">
        <v>8245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8270</v>
      </c>
      <c r="O436" s="7">
        <f t="shared" si="24"/>
        <v>1.532</v>
      </c>
      <c r="P436" s="8">
        <f t="shared" si="25"/>
        <v>41.405405405405403</v>
      </c>
      <c r="Q436" t="s">
        <v>8316</v>
      </c>
      <c r="R436" t="s">
        <v>8317</v>
      </c>
      <c r="S436" s="6">
        <f t="shared" si="26"/>
        <v>41820.639189814814</v>
      </c>
      <c r="T436" s="6">
        <f t="shared" si="27"/>
        <v>41843.165972222225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8218</v>
      </c>
      <c r="G437" t="s">
        <v>8223</v>
      </c>
      <c r="H437" t="s">
        <v>8245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8296</v>
      </c>
      <c r="O437" s="7">
        <f t="shared" si="24"/>
        <v>1.5309999999999999</v>
      </c>
      <c r="P437" s="8">
        <f t="shared" si="25"/>
        <v>57.773584905660378</v>
      </c>
      <c r="Q437" t="s">
        <v>8311</v>
      </c>
      <c r="R437" t="s">
        <v>8312</v>
      </c>
      <c r="S437" s="6">
        <f t="shared" si="26"/>
        <v>42773.005243055552</v>
      </c>
      <c r="T437" s="6">
        <f t="shared" si="27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8270</v>
      </c>
      <c r="O438" s="7">
        <f t="shared" si="24"/>
        <v>1.5266666666666666</v>
      </c>
      <c r="P438" s="8">
        <f t="shared" si="25"/>
        <v>70.461538461538467</v>
      </c>
      <c r="Q438" t="s">
        <v>8316</v>
      </c>
      <c r="R438" t="s">
        <v>8317</v>
      </c>
      <c r="S438" s="6">
        <f t="shared" si="26"/>
        <v>42034.928252314814</v>
      </c>
      <c r="T438" s="6">
        <f t="shared" si="27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8218</v>
      </c>
      <c r="G439" t="s">
        <v>8223</v>
      </c>
      <c r="H439" t="s">
        <v>8245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8268</v>
      </c>
      <c r="O439" s="7">
        <f t="shared" si="24"/>
        <v>1.5260869565217392</v>
      </c>
      <c r="P439" s="8">
        <f t="shared" si="25"/>
        <v>57.540983606557376</v>
      </c>
      <c r="Q439" t="s">
        <v>8319</v>
      </c>
      <c r="R439" t="s">
        <v>8331</v>
      </c>
      <c r="S439" s="6">
        <f t="shared" si="26"/>
        <v>40637.866550925923</v>
      </c>
      <c r="T439" s="6">
        <f t="shared" si="27"/>
        <v>40688.166666666664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8218</v>
      </c>
      <c r="G440" t="s">
        <v>8223</v>
      </c>
      <c r="H440" t="s">
        <v>8245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8294</v>
      </c>
      <c r="O440" s="7">
        <f t="shared" si="24"/>
        <v>1.5260429999999998</v>
      </c>
      <c r="P440" s="8">
        <f t="shared" si="25"/>
        <v>324.69</v>
      </c>
      <c r="Q440" t="s">
        <v>8309</v>
      </c>
      <c r="R440" t="s">
        <v>8310</v>
      </c>
      <c r="S440" s="6">
        <f t="shared" si="26"/>
        <v>42087.668032407411</v>
      </c>
      <c r="T440" s="6">
        <f t="shared" si="27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8275</v>
      </c>
      <c r="O441" s="7">
        <f t="shared" si="24"/>
        <v>1.5213333333333334</v>
      </c>
      <c r="P441" s="8">
        <f t="shared" si="25"/>
        <v>40.75</v>
      </c>
      <c r="Q441" t="s">
        <v>8313</v>
      </c>
      <c r="R441" t="s">
        <v>8314</v>
      </c>
      <c r="S441" s="6">
        <f t="shared" si="26"/>
        <v>41863.433495370373</v>
      </c>
      <c r="T441" s="6">
        <f t="shared" si="27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8279</v>
      </c>
      <c r="O442" s="7">
        <f t="shared" si="24"/>
        <v>1.52</v>
      </c>
      <c r="P442" s="8">
        <f t="shared" si="25"/>
        <v>42.222222222222221</v>
      </c>
      <c r="Q442" t="s">
        <v>8313</v>
      </c>
      <c r="R442" t="s">
        <v>8326</v>
      </c>
      <c r="S442" s="6">
        <f t="shared" si="26"/>
        <v>41031.82163194444</v>
      </c>
      <c r="T442" s="6">
        <f t="shared" si="27"/>
        <v>41061.82163194444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8270</v>
      </c>
      <c r="O443" s="7">
        <f t="shared" si="24"/>
        <v>1.52</v>
      </c>
      <c r="P443" s="8">
        <f t="shared" si="25"/>
        <v>19.487179487179485</v>
      </c>
      <c r="Q443" t="s">
        <v>8316</v>
      </c>
      <c r="R443" t="s">
        <v>8317</v>
      </c>
      <c r="S443" s="6">
        <f t="shared" si="26"/>
        <v>42036.704525462963</v>
      </c>
      <c r="T443" s="6">
        <f t="shared" si="27"/>
        <v>42096.662858796291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8275</v>
      </c>
      <c r="O444" s="7">
        <f t="shared" si="24"/>
        <v>1.5183333333333333</v>
      </c>
      <c r="P444" s="8">
        <f t="shared" si="25"/>
        <v>27.606060606060606</v>
      </c>
      <c r="Q444" t="s">
        <v>8313</v>
      </c>
      <c r="R444" t="s">
        <v>8314</v>
      </c>
      <c r="S444" s="6">
        <f t="shared" si="26"/>
        <v>41282.017962962964</v>
      </c>
      <c r="T444" s="6">
        <f t="shared" si="27"/>
        <v>41334.581944444442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8218</v>
      </c>
      <c r="G445" t="s">
        <v>8223</v>
      </c>
      <c r="H445" t="s">
        <v>8245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8275</v>
      </c>
      <c r="O445" s="7">
        <f t="shared" si="24"/>
        <v>1.5164</v>
      </c>
      <c r="P445" s="8">
        <f t="shared" si="25"/>
        <v>64.254237288135599</v>
      </c>
      <c r="Q445" t="s">
        <v>8313</v>
      </c>
      <c r="R445" t="s">
        <v>8314</v>
      </c>
      <c r="S445" s="6">
        <f t="shared" si="26"/>
        <v>41767.656863425924</v>
      </c>
      <c r="T445" s="6">
        <f t="shared" si="27"/>
        <v>41803.290972222225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8279</v>
      </c>
      <c r="O446" s="7">
        <f t="shared" si="24"/>
        <v>1.508</v>
      </c>
      <c r="P446" s="8">
        <f t="shared" si="25"/>
        <v>50.266666666666666</v>
      </c>
      <c r="Q446" t="s">
        <v>8313</v>
      </c>
      <c r="R446" t="s">
        <v>8326</v>
      </c>
      <c r="S446" s="6">
        <f t="shared" si="26"/>
        <v>41732.479675925926</v>
      </c>
      <c r="T446" s="6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8304</v>
      </c>
      <c r="O447" s="7">
        <f t="shared" si="24"/>
        <v>1.5075000000000001</v>
      </c>
      <c r="P447" s="8">
        <f t="shared" si="25"/>
        <v>100.5</v>
      </c>
      <c r="Q447" t="s">
        <v>8316</v>
      </c>
      <c r="R447" t="s">
        <v>8337</v>
      </c>
      <c r="S447" s="6">
        <f t="shared" si="26"/>
        <v>42548.63853009259</v>
      </c>
      <c r="T447" s="6">
        <f t="shared" si="27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8268</v>
      </c>
      <c r="O448" s="7">
        <f t="shared" si="24"/>
        <v>1.5034814814814814</v>
      </c>
      <c r="P448" s="8">
        <f t="shared" si="25"/>
        <v>97.816867469879512</v>
      </c>
      <c r="Q448" t="s">
        <v>8319</v>
      </c>
      <c r="R448" t="s">
        <v>8331</v>
      </c>
      <c r="S448" s="6">
        <f t="shared" si="26"/>
        <v>41164.040960648148</v>
      </c>
      <c r="T448" s="6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8284</v>
      </c>
      <c r="O449" s="7">
        <f t="shared" si="24"/>
        <v>1.5001875</v>
      </c>
      <c r="P449" s="8">
        <f t="shared" si="25"/>
        <v>55.82093023255814</v>
      </c>
      <c r="Q449" t="s">
        <v>8324</v>
      </c>
      <c r="R449" t="s">
        <v>8325</v>
      </c>
      <c r="S449" s="6">
        <f t="shared" si="26"/>
        <v>41806.637337962966</v>
      </c>
      <c r="T449" s="6">
        <f t="shared" si="27"/>
        <v>41836.637337962966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8218</v>
      </c>
      <c r="G450" t="s">
        <v>8224</v>
      </c>
      <c r="H450" t="s">
        <v>8246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8270</v>
      </c>
      <c r="O450" s="7">
        <f t="shared" ref="O450:O513" si="28">E450/D450</f>
        <v>1.5</v>
      </c>
      <c r="P450" s="8">
        <f t="shared" si="25"/>
        <v>25</v>
      </c>
      <c r="Q450" t="s">
        <v>8316</v>
      </c>
      <c r="R450" t="s">
        <v>8317</v>
      </c>
      <c r="S450" s="6">
        <f t="shared" si="26"/>
        <v>42416.691655092596</v>
      </c>
      <c r="T450" s="6">
        <f t="shared" si="27"/>
        <v>42432.791666666672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8270</v>
      </c>
      <c r="O451" s="7">
        <f t="shared" si="28"/>
        <v>1.5</v>
      </c>
      <c r="P451" s="8">
        <f t="shared" ref="P451:P514" si="29">E451/L451</f>
        <v>41.666666666666664</v>
      </c>
      <c r="Q451" t="s">
        <v>8316</v>
      </c>
      <c r="R451" t="s">
        <v>8317</v>
      </c>
      <c r="S451" s="6">
        <f t="shared" ref="S451:S514" si="30">(((J451/60)/60)/24)+DATE(1970,1,1)</f>
        <v>42529.022013888884</v>
      </c>
      <c r="T451" s="6">
        <f t="shared" ref="T451:T514" si="31">(((I451/60)/60)/24)+DATE(1970,1,1)</f>
        <v>42566.901388888888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8218</v>
      </c>
      <c r="G452" t="s">
        <v>8223</v>
      </c>
      <c r="H452" t="s">
        <v>8245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8294</v>
      </c>
      <c r="O452" s="7">
        <f t="shared" si="28"/>
        <v>1.4974666666666667</v>
      </c>
      <c r="P452" s="8">
        <f t="shared" si="29"/>
        <v>160.44285714285715</v>
      </c>
      <c r="Q452" t="s">
        <v>8309</v>
      </c>
      <c r="R452" t="s">
        <v>8310</v>
      </c>
      <c r="S452" s="6">
        <f t="shared" si="30"/>
        <v>41689.150011574071</v>
      </c>
      <c r="T452" s="6">
        <f t="shared" si="31"/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8275</v>
      </c>
      <c r="O453" s="7">
        <f t="shared" si="28"/>
        <v>1.4907142857142857</v>
      </c>
      <c r="P453" s="8">
        <f t="shared" si="29"/>
        <v>71.965517241379317</v>
      </c>
      <c r="Q453" t="s">
        <v>8313</v>
      </c>
      <c r="R453" t="s">
        <v>8314</v>
      </c>
      <c r="S453" s="6">
        <f t="shared" si="30"/>
        <v>40927.731782407405</v>
      </c>
      <c r="T453" s="6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8302</v>
      </c>
      <c r="O454" s="7">
        <f t="shared" si="28"/>
        <v>1.49</v>
      </c>
      <c r="P454" s="8">
        <f t="shared" si="29"/>
        <v>37.25</v>
      </c>
      <c r="Q454" t="s">
        <v>8316</v>
      </c>
      <c r="R454" t="s">
        <v>8329</v>
      </c>
      <c r="S454" s="6">
        <f t="shared" si="30"/>
        <v>42443.989050925928</v>
      </c>
      <c r="T454" s="6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8270</v>
      </c>
      <c r="O455" s="7">
        <f t="shared" si="28"/>
        <v>1.4888888888888889</v>
      </c>
      <c r="P455" s="8">
        <f t="shared" si="29"/>
        <v>15.129032258064516</v>
      </c>
      <c r="Q455" t="s">
        <v>8316</v>
      </c>
      <c r="R455" t="s">
        <v>8317</v>
      </c>
      <c r="S455" s="6">
        <f t="shared" si="30"/>
        <v>42433.761886574073</v>
      </c>
      <c r="T455" s="6">
        <f t="shared" si="31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8294</v>
      </c>
      <c r="O456" s="7">
        <f t="shared" si="28"/>
        <v>1.4833229411764706</v>
      </c>
      <c r="P456" s="8">
        <f t="shared" si="29"/>
        <v>91.82989803350327</v>
      </c>
      <c r="Q456" t="s">
        <v>8309</v>
      </c>
      <c r="R456" t="s">
        <v>8310</v>
      </c>
      <c r="S456" s="6">
        <f t="shared" si="30"/>
        <v>41387.651516203703</v>
      </c>
      <c r="T456" s="6">
        <f t="shared" si="31"/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8265</v>
      </c>
      <c r="O457" s="7">
        <f t="shared" si="28"/>
        <v>1.4830000000000001</v>
      </c>
      <c r="P457" s="8">
        <f t="shared" si="29"/>
        <v>322.39130434782606</v>
      </c>
      <c r="Q457" t="s">
        <v>8319</v>
      </c>
      <c r="R457" t="s">
        <v>8320</v>
      </c>
      <c r="S457" s="6">
        <f t="shared" si="30"/>
        <v>41409.814317129632</v>
      </c>
      <c r="T457" s="6">
        <f t="shared" si="31"/>
        <v>41431.814317129632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8218</v>
      </c>
      <c r="G458" t="s">
        <v>8223</v>
      </c>
      <c r="H458" t="s">
        <v>8245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8275</v>
      </c>
      <c r="O458" s="7">
        <f t="shared" si="28"/>
        <v>1.4813333333333334</v>
      </c>
      <c r="P458" s="8">
        <f t="shared" si="29"/>
        <v>63.485714285714288</v>
      </c>
      <c r="Q458" t="s">
        <v>8313</v>
      </c>
      <c r="R458" t="s">
        <v>8314</v>
      </c>
      <c r="S458" s="6">
        <f t="shared" si="30"/>
        <v>40987.773715277777</v>
      </c>
      <c r="T458" s="6">
        <f t="shared" si="31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8218</v>
      </c>
      <c r="G459" t="s">
        <v>8223</v>
      </c>
      <c r="H459" t="s">
        <v>8245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8284</v>
      </c>
      <c r="O459" s="7">
        <f t="shared" si="28"/>
        <v>1.4810000000000001</v>
      </c>
      <c r="P459" s="8">
        <f t="shared" si="29"/>
        <v>207.61682242990653</v>
      </c>
      <c r="Q459" t="s">
        <v>8324</v>
      </c>
      <c r="R459" t="s">
        <v>8325</v>
      </c>
      <c r="S459" s="6">
        <f t="shared" si="30"/>
        <v>42668.176701388889</v>
      </c>
      <c r="T459" s="6">
        <f t="shared" si="31"/>
        <v>42698.083333333328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8294</v>
      </c>
      <c r="O460" s="7">
        <f t="shared" si="28"/>
        <v>1.4804999999999999</v>
      </c>
      <c r="P460" s="8">
        <f t="shared" si="29"/>
        <v>120.85714285714286</v>
      </c>
      <c r="Q460" t="s">
        <v>8309</v>
      </c>
      <c r="R460" t="s">
        <v>8310</v>
      </c>
      <c r="S460" s="6">
        <f t="shared" si="30"/>
        <v>42472.73265046296</v>
      </c>
      <c r="T460" s="6">
        <f t="shared" si="31"/>
        <v>42505.73265046296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8218</v>
      </c>
      <c r="G461" t="s">
        <v>8223</v>
      </c>
      <c r="H461" t="s">
        <v>8245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8273</v>
      </c>
      <c r="O461" s="7">
        <f t="shared" si="28"/>
        <v>1.48</v>
      </c>
      <c r="P461" s="8">
        <f t="shared" si="29"/>
        <v>54.266666666666666</v>
      </c>
      <c r="Q461" t="s">
        <v>8322</v>
      </c>
      <c r="R461" t="s">
        <v>8332</v>
      </c>
      <c r="S461" s="6">
        <f t="shared" si="30"/>
        <v>40990.709317129629</v>
      </c>
      <c r="T461" s="6">
        <f t="shared" si="31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8218</v>
      </c>
      <c r="G462" t="s">
        <v>8223</v>
      </c>
      <c r="H462" t="s">
        <v>8245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8294</v>
      </c>
      <c r="O462" s="7">
        <f t="shared" si="28"/>
        <v>1.4794</v>
      </c>
      <c r="P462" s="8">
        <f t="shared" si="29"/>
        <v>493.13333333333333</v>
      </c>
      <c r="Q462" t="s">
        <v>8309</v>
      </c>
      <c r="R462" t="s">
        <v>8310</v>
      </c>
      <c r="S462" s="6">
        <f t="shared" si="30"/>
        <v>42620.143564814818</v>
      </c>
      <c r="T462" s="6">
        <f t="shared" si="31"/>
        <v>42680.143564814818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8278</v>
      </c>
      <c r="O463" s="7">
        <f t="shared" si="28"/>
        <v>1.4775</v>
      </c>
      <c r="P463" s="8">
        <f t="shared" si="29"/>
        <v>50.657142857142858</v>
      </c>
      <c r="Q463" t="s">
        <v>8313</v>
      </c>
      <c r="R463" t="s">
        <v>8330</v>
      </c>
      <c r="S463" s="6">
        <f t="shared" si="30"/>
        <v>42290.059594907405</v>
      </c>
      <c r="T463" s="6">
        <f t="shared" si="31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8287</v>
      </c>
      <c r="O464" s="7">
        <f t="shared" si="28"/>
        <v>1.4766666666666666</v>
      </c>
      <c r="P464" s="8">
        <f t="shared" si="29"/>
        <v>35.44</v>
      </c>
      <c r="Q464" t="s">
        <v>8322</v>
      </c>
      <c r="R464" t="s">
        <v>8323</v>
      </c>
      <c r="S464" s="6">
        <f t="shared" si="30"/>
        <v>41326.911319444444</v>
      </c>
      <c r="T464" s="6">
        <f t="shared" si="31"/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8218</v>
      </c>
      <c r="G465" t="s">
        <v>8223</v>
      </c>
      <c r="H465" t="s">
        <v>8245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8268</v>
      </c>
      <c r="O465" s="7">
        <f t="shared" si="28"/>
        <v>1.476</v>
      </c>
      <c r="P465" s="8">
        <f t="shared" si="29"/>
        <v>95.225806451612897</v>
      </c>
      <c r="Q465" t="s">
        <v>8319</v>
      </c>
      <c r="R465" t="s">
        <v>8331</v>
      </c>
      <c r="S465" s="6">
        <f t="shared" si="30"/>
        <v>40967.081874999996</v>
      </c>
      <c r="T465" s="6">
        <f t="shared" si="31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8218</v>
      </c>
      <c r="G466" t="s">
        <v>8223</v>
      </c>
      <c r="H466" t="s">
        <v>8245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8273</v>
      </c>
      <c r="O466" s="7">
        <f t="shared" si="28"/>
        <v>1.473265306122449</v>
      </c>
      <c r="P466" s="8">
        <f t="shared" si="29"/>
        <v>48.449664429530202</v>
      </c>
      <c r="Q466" t="s">
        <v>8322</v>
      </c>
      <c r="R466" t="s">
        <v>8332</v>
      </c>
      <c r="S466" s="6">
        <f t="shared" si="30"/>
        <v>41422.075821759259</v>
      </c>
      <c r="T466" s="6">
        <f t="shared" si="31"/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8268</v>
      </c>
      <c r="O467" s="7">
        <f t="shared" si="28"/>
        <v>1.4723377</v>
      </c>
      <c r="P467" s="8">
        <f t="shared" si="29"/>
        <v>92.251735588972423</v>
      </c>
      <c r="Q467" t="s">
        <v>8319</v>
      </c>
      <c r="R467" t="s">
        <v>8331</v>
      </c>
      <c r="S467" s="6">
        <f t="shared" si="30"/>
        <v>42758.197013888886</v>
      </c>
      <c r="T467" s="6">
        <f t="shared" si="31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8296</v>
      </c>
      <c r="O468" s="7">
        <f t="shared" si="28"/>
        <v>1.4697777777777778</v>
      </c>
      <c r="P468" s="8">
        <f t="shared" si="29"/>
        <v>52.701195219123505</v>
      </c>
      <c r="Q468" t="s">
        <v>8311</v>
      </c>
      <c r="R468" t="s">
        <v>8312</v>
      </c>
      <c r="S468" s="6">
        <f t="shared" si="30"/>
        <v>42262.416643518518</v>
      </c>
      <c r="T468" s="6">
        <f t="shared" si="31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8272</v>
      </c>
      <c r="O469" s="7">
        <f t="shared" si="28"/>
        <v>1.4688749999999999</v>
      </c>
      <c r="P469" s="8">
        <f t="shared" si="29"/>
        <v>42.886861313868614</v>
      </c>
      <c r="Q469" t="s">
        <v>8309</v>
      </c>
      <c r="R469" t="s">
        <v>8315</v>
      </c>
      <c r="S469" s="6">
        <f t="shared" si="30"/>
        <v>42045.957314814819</v>
      </c>
      <c r="T469" s="6">
        <f t="shared" si="31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8218</v>
      </c>
      <c r="G470" t="s">
        <v>8223</v>
      </c>
      <c r="H470" t="s">
        <v>8245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8275</v>
      </c>
      <c r="O470" s="7">
        <f t="shared" si="28"/>
        <v>1.466</v>
      </c>
      <c r="P470" s="8">
        <f t="shared" si="29"/>
        <v>91.625</v>
      </c>
      <c r="Q470" t="s">
        <v>8313</v>
      </c>
      <c r="R470" t="s">
        <v>8314</v>
      </c>
      <c r="S470" s="6">
        <f t="shared" si="30"/>
        <v>41933.838171296295</v>
      </c>
      <c r="T470" s="6">
        <f t="shared" si="31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8218</v>
      </c>
      <c r="G471" t="s">
        <v>8223</v>
      </c>
      <c r="H471" t="s">
        <v>8245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8302</v>
      </c>
      <c r="O471" s="7">
        <f t="shared" si="28"/>
        <v>1.465395775862069</v>
      </c>
      <c r="P471" s="8">
        <f t="shared" si="29"/>
        <v>155.23827397260274</v>
      </c>
      <c r="Q471" t="s">
        <v>8316</v>
      </c>
      <c r="R471" t="s">
        <v>8329</v>
      </c>
      <c r="S471" s="6">
        <f t="shared" si="30"/>
        <v>41894.632361111115</v>
      </c>
      <c r="T471" s="6">
        <f t="shared" si="31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8218</v>
      </c>
      <c r="G472" t="s">
        <v>8223</v>
      </c>
      <c r="H472" t="s">
        <v>8245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8302</v>
      </c>
      <c r="O472" s="7">
        <f t="shared" si="28"/>
        <v>1.4653333333333334</v>
      </c>
      <c r="P472" s="8">
        <f t="shared" si="29"/>
        <v>191.13043478260869</v>
      </c>
      <c r="Q472" t="s">
        <v>8316</v>
      </c>
      <c r="R472" t="s">
        <v>8329</v>
      </c>
      <c r="S472" s="6">
        <f t="shared" si="30"/>
        <v>42570.110243055555</v>
      </c>
      <c r="T472" s="6">
        <f t="shared" si="31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8218</v>
      </c>
      <c r="G473" t="s">
        <v>8223</v>
      </c>
      <c r="H473" t="s">
        <v>8245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8296</v>
      </c>
      <c r="O473" s="7">
        <f t="shared" si="28"/>
        <v>1.4650000000000001</v>
      </c>
      <c r="P473" s="8">
        <f t="shared" si="29"/>
        <v>15.721951219512196</v>
      </c>
      <c r="Q473" t="s">
        <v>8311</v>
      </c>
      <c r="R473" t="s">
        <v>8312</v>
      </c>
      <c r="S473" s="6">
        <f t="shared" si="30"/>
        <v>42136.75100694444</v>
      </c>
      <c r="T473" s="6">
        <f t="shared" si="31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8270</v>
      </c>
      <c r="O474" s="7">
        <f t="shared" si="28"/>
        <v>1.4638888888888888</v>
      </c>
      <c r="P474" s="8">
        <f t="shared" si="29"/>
        <v>292.77777777777777</v>
      </c>
      <c r="Q474" t="s">
        <v>8316</v>
      </c>
      <c r="R474" t="s">
        <v>8317</v>
      </c>
      <c r="S474" s="6">
        <f t="shared" si="30"/>
        <v>41822.57503472222</v>
      </c>
      <c r="T474" s="6">
        <f t="shared" si="31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8278</v>
      </c>
      <c r="O475" s="7">
        <f t="shared" si="28"/>
        <v>1.4612318374694613</v>
      </c>
      <c r="P475" s="8">
        <f t="shared" si="29"/>
        <v>98.817391304347822</v>
      </c>
      <c r="Q475" t="s">
        <v>8313</v>
      </c>
      <c r="R475" t="s">
        <v>8330</v>
      </c>
      <c r="S475" s="6">
        <f t="shared" si="30"/>
        <v>41192.754942129628</v>
      </c>
      <c r="T475" s="6">
        <f t="shared" si="31"/>
        <v>41222.7966087963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8218</v>
      </c>
      <c r="G476" t="s">
        <v>8223</v>
      </c>
      <c r="H476" t="s">
        <v>8245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8275</v>
      </c>
      <c r="O476" s="7">
        <f t="shared" si="28"/>
        <v>1.4608079999999999</v>
      </c>
      <c r="P476" s="8">
        <f t="shared" si="29"/>
        <v>65.214642857142863</v>
      </c>
      <c r="Q476" t="s">
        <v>8313</v>
      </c>
      <c r="R476" t="s">
        <v>8314</v>
      </c>
      <c r="S476" s="6">
        <f t="shared" si="30"/>
        <v>41264.72314814815</v>
      </c>
      <c r="T476" s="6">
        <f t="shared" si="31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8218</v>
      </c>
      <c r="G477" t="s">
        <v>8223</v>
      </c>
      <c r="H477" t="s">
        <v>8245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8304</v>
      </c>
      <c r="O477" s="7">
        <f t="shared" si="28"/>
        <v>1.46</v>
      </c>
      <c r="P477" s="8">
        <f t="shared" si="29"/>
        <v>38.421052631578945</v>
      </c>
      <c r="Q477" t="s">
        <v>8316</v>
      </c>
      <c r="R477" t="s">
        <v>8337</v>
      </c>
      <c r="S477" s="6">
        <f t="shared" si="30"/>
        <v>42493.857083333336</v>
      </c>
      <c r="T477" s="6">
        <f t="shared" si="31"/>
        <v>42508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8218</v>
      </c>
      <c r="G478" t="s">
        <v>8223</v>
      </c>
      <c r="H478" t="s">
        <v>8245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8300</v>
      </c>
      <c r="O478" s="7">
        <f t="shared" si="28"/>
        <v>1.4588000000000001</v>
      </c>
      <c r="P478" s="8">
        <f t="shared" si="29"/>
        <v>47.058064516129029</v>
      </c>
      <c r="Q478" t="s">
        <v>8309</v>
      </c>
      <c r="R478" t="s">
        <v>8318</v>
      </c>
      <c r="S478" s="6">
        <f t="shared" si="30"/>
        <v>42115.74754629629</v>
      </c>
      <c r="T478" s="6">
        <f t="shared" si="31"/>
        <v>42145.74754629629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8218</v>
      </c>
      <c r="G479" t="s">
        <v>8223</v>
      </c>
      <c r="H479" t="s">
        <v>8245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8275</v>
      </c>
      <c r="O479" s="7">
        <f t="shared" si="28"/>
        <v>1.4585714285714286</v>
      </c>
      <c r="P479" s="8">
        <f t="shared" si="29"/>
        <v>64.620253164556956</v>
      </c>
      <c r="Q479" t="s">
        <v>8313</v>
      </c>
      <c r="R479" t="s">
        <v>8314</v>
      </c>
      <c r="S479" s="6">
        <f t="shared" si="30"/>
        <v>41546.664212962962</v>
      </c>
      <c r="T479" s="6">
        <f t="shared" si="31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8218</v>
      </c>
      <c r="G480" t="s">
        <v>8223</v>
      </c>
      <c r="H480" t="s">
        <v>8245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8284</v>
      </c>
      <c r="O480" s="7">
        <f t="shared" si="28"/>
        <v>1.4570000000000001</v>
      </c>
      <c r="P480" s="8">
        <f t="shared" si="29"/>
        <v>91.882882882882882</v>
      </c>
      <c r="Q480" t="s">
        <v>8324</v>
      </c>
      <c r="R480" t="s">
        <v>8325</v>
      </c>
      <c r="S480" s="6">
        <f t="shared" si="30"/>
        <v>42247.616400462968</v>
      </c>
      <c r="T480" s="6">
        <f t="shared" si="31"/>
        <v>42279.960416666669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8218</v>
      </c>
      <c r="G481" t="s">
        <v>8223</v>
      </c>
      <c r="H481" t="s">
        <v>8245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8270</v>
      </c>
      <c r="O481" s="7">
        <f t="shared" si="28"/>
        <v>1.4570000000000001</v>
      </c>
      <c r="P481" s="8">
        <f t="shared" si="29"/>
        <v>104.07142857142857</v>
      </c>
      <c r="Q481" t="s">
        <v>8316</v>
      </c>
      <c r="R481" t="s">
        <v>8317</v>
      </c>
      <c r="S481" s="6">
        <f t="shared" si="30"/>
        <v>42064.652673611112</v>
      </c>
      <c r="T481" s="6">
        <f t="shared" si="31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8268</v>
      </c>
      <c r="O482" s="7">
        <f t="shared" si="28"/>
        <v>1.4550000000000001</v>
      </c>
      <c r="P482" s="8">
        <f t="shared" si="29"/>
        <v>40.416666666666664</v>
      </c>
      <c r="Q482" t="s">
        <v>8319</v>
      </c>
      <c r="R482" t="s">
        <v>8331</v>
      </c>
      <c r="S482" s="6">
        <f t="shared" si="30"/>
        <v>40205.174849537041</v>
      </c>
      <c r="T482" s="6">
        <f t="shared" si="31"/>
        <v>40291.160416666666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8218</v>
      </c>
      <c r="G483" t="s">
        <v>8223</v>
      </c>
      <c r="H483" t="s">
        <v>8245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8275</v>
      </c>
      <c r="O483" s="7">
        <f t="shared" si="28"/>
        <v>1.454</v>
      </c>
      <c r="P483" s="8">
        <f t="shared" si="29"/>
        <v>47.672131147540981</v>
      </c>
      <c r="Q483" t="s">
        <v>8313</v>
      </c>
      <c r="R483" t="s">
        <v>8314</v>
      </c>
      <c r="S483" s="6">
        <f t="shared" si="30"/>
        <v>40895.897974537038</v>
      </c>
      <c r="T483" s="6">
        <f t="shared" si="31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8218</v>
      </c>
      <c r="G484" t="s">
        <v>8224</v>
      </c>
      <c r="H484" t="s">
        <v>8246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8275</v>
      </c>
      <c r="O484" s="7">
        <f t="shared" si="28"/>
        <v>1.454</v>
      </c>
      <c r="P484" s="8">
        <f t="shared" si="29"/>
        <v>21.382352941176471</v>
      </c>
      <c r="Q484" t="s">
        <v>8313</v>
      </c>
      <c r="R484" t="s">
        <v>8314</v>
      </c>
      <c r="S484" s="6">
        <f t="shared" si="30"/>
        <v>42565.480983796297</v>
      </c>
      <c r="T484" s="6">
        <f t="shared" si="31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8279</v>
      </c>
      <c r="O485" s="7">
        <f t="shared" si="28"/>
        <v>1.4533333333333334</v>
      </c>
      <c r="P485" s="8">
        <f t="shared" si="29"/>
        <v>35.73770491803279</v>
      </c>
      <c r="Q485" t="s">
        <v>8313</v>
      </c>
      <c r="R485" t="s">
        <v>8326</v>
      </c>
      <c r="S485" s="6">
        <f t="shared" si="30"/>
        <v>42418.231747685189</v>
      </c>
      <c r="T485" s="6">
        <f t="shared" si="31"/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8218</v>
      </c>
      <c r="G486" t="s">
        <v>8223</v>
      </c>
      <c r="H486" t="s">
        <v>8245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8264</v>
      </c>
      <c r="O486" s="7">
        <f t="shared" si="28"/>
        <v>1.4529411764705882</v>
      </c>
      <c r="P486" s="8">
        <f t="shared" si="29"/>
        <v>56.136363636363633</v>
      </c>
      <c r="Q486" t="s">
        <v>8319</v>
      </c>
      <c r="R486" t="s">
        <v>8333</v>
      </c>
      <c r="S486" s="6">
        <f t="shared" si="30"/>
        <v>42175.816365740742</v>
      </c>
      <c r="T486" s="6">
        <f t="shared" si="31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8284</v>
      </c>
      <c r="O487" s="7">
        <f t="shared" si="28"/>
        <v>1.4514</v>
      </c>
      <c r="P487" s="8">
        <f t="shared" si="29"/>
        <v>88.26081081081081</v>
      </c>
      <c r="Q487" t="s">
        <v>8324</v>
      </c>
      <c r="R487" t="s">
        <v>8325</v>
      </c>
      <c r="S487" s="6">
        <f t="shared" si="30"/>
        <v>42443.00204861111</v>
      </c>
      <c r="T487" s="6">
        <f t="shared" si="31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8275</v>
      </c>
      <c r="O488" s="7">
        <f t="shared" si="28"/>
        <v>1.4511000000000001</v>
      </c>
      <c r="P488" s="8">
        <f t="shared" si="29"/>
        <v>70.785365853658533</v>
      </c>
      <c r="Q488" t="s">
        <v>8313</v>
      </c>
      <c r="R488" t="s">
        <v>8314</v>
      </c>
      <c r="S488" s="6">
        <f t="shared" si="30"/>
        <v>41053.80846064815</v>
      </c>
      <c r="T488" s="6">
        <f t="shared" si="31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8278</v>
      </c>
      <c r="O489" s="7">
        <f t="shared" si="28"/>
        <v>1.4458441666666668</v>
      </c>
      <c r="P489" s="8">
        <f t="shared" si="29"/>
        <v>70.5289837398374</v>
      </c>
      <c r="Q489" t="s">
        <v>8313</v>
      </c>
      <c r="R489" t="s">
        <v>8330</v>
      </c>
      <c r="S489" s="6">
        <f t="shared" si="30"/>
        <v>41228.786203703705</v>
      </c>
      <c r="T489" s="6">
        <f t="shared" si="31"/>
        <v>41258.786203703705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8218</v>
      </c>
      <c r="G490" t="s">
        <v>8228</v>
      </c>
      <c r="H490" t="s">
        <v>8250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8294</v>
      </c>
      <c r="O490" s="7">
        <f t="shared" si="28"/>
        <v>1.445425</v>
      </c>
      <c r="P490" s="8">
        <f t="shared" si="29"/>
        <v>511.65486725663715</v>
      </c>
      <c r="Q490" t="s">
        <v>8309</v>
      </c>
      <c r="R490" t="s">
        <v>8310</v>
      </c>
      <c r="S490" s="6">
        <f t="shared" si="30"/>
        <v>42745.744618055556</v>
      </c>
      <c r="T490" s="6">
        <f t="shared" si="31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8218</v>
      </c>
      <c r="G491" t="s">
        <v>8223</v>
      </c>
      <c r="H491" t="s">
        <v>8245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8278</v>
      </c>
      <c r="O491" s="7">
        <f t="shared" si="28"/>
        <v>1.4450000000000001</v>
      </c>
      <c r="P491" s="8">
        <f t="shared" si="29"/>
        <v>68.80952380952381</v>
      </c>
      <c r="Q491" t="s">
        <v>8313</v>
      </c>
      <c r="R491" t="s">
        <v>8330</v>
      </c>
      <c r="S491" s="6">
        <f t="shared" si="30"/>
        <v>42366.192974537036</v>
      </c>
      <c r="T491" s="6">
        <f t="shared" si="31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8270</v>
      </c>
      <c r="O492" s="7">
        <f t="shared" si="28"/>
        <v>1.444</v>
      </c>
      <c r="P492" s="8">
        <f t="shared" si="29"/>
        <v>126.66666666666667</v>
      </c>
      <c r="Q492" t="s">
        <v>8316</v>
      </c>
      <c r="R492" t="s">
        <v>8317</v>
      </c>
      <c r="S492" s="6">
        <f t="shared" si="30"/>
        <v>41789.726979166669</v>
      </c>
      <c r="T492" s="6">
        <f t="shared" si="31"/>
        <v>41799.726979166669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8275</v>
      </c>
      <c r="O493" s="7">
        <f t="shared" si="28"/>
        <v>1.443746</v>
      </c>
      <c r="P493" s="8">
        <f t="shared" si="29"/>
        <v>92.547820512820508</v>
      </c>
      <c r="Q493" t="s">
        <v>8313</v>
      </c>
      <c r="R493" t="s">
        <v>8314</v>
      </c>
      <c r="S493" s="6">
        <f t="shared" si="30"/>
        <v>41276.047905092593</v>
      </c>
      <c r="T493" s="6">
        <f t="shared" si="31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8297</v>
      </c>
      <c r="O494" s="7">
        <f t="shared" si="28"/>
        <v>1.4431375</v>
      </c>
      <c r="P494" s="8">
        <f t="shared" si="29"/>
        <v>40.795406360424032</v>
      </c>
      <c r="Q494" t="s">
        <v>8327</v>
      </c>
      <c r="R494" t="s">
        <v>8328</v>
      </c>
      <c r="S494" s="6">
        <f t="shared" si="30"/>
        <v>41839.005671296298</v>
      </c>
      <c r="T494" s="6">
        <f t="shared" si="31"/>
        <v>41869.005671296298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8272</v>
      </c>
      <c r="O495" s="7">
        <f t="shared" si="28"/>
        <v>1.4428571428571428</v>
      </c>
      <c r="P495" s="8">
        <f t="shared" si="29"/>
        <v>50.5</v>
      </c>
      <c r="Q495" t="s">
        <v>8309</v>
      </c>
      <c r="R495" t="s">
        <v>8315</v>
      </c>
      <c r="S495" s="6">
        <f t="shared" si="30"/>
        <v>42683.420312500006</v>
      </c>
      <c r="T495" s="6">
        <f t="shared" si="31"/>
        <v>42698.958333333328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8270</v>
      </c>
      <c r="O496" s="7">
        <f t="shared" si="28"/>
        <v>1.4406666666666668</v>
      </c>
      <c r="P496" s="8">
        <f t="shared" si="29"/>
        <v>45.978723404255319</v>
      </c>
      <c r="Q496" t="s">
        <v>8316</v>
      </c>
      <c r="R496" t="s">
        <v>8317</v>
      </c>
      <c r="S496" s="6">
        <f t="shared" si="30"/>
        <v>42309.756620370375</v>
      </c>
      <c r="T496" s="6">
        <f t="shared" si="31"/>
        <v>42330.916666666672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8276</v>
      </c>
      <c r="O497" s="7">
        <f t="shared" si="28"/>
        <v>1.4400583333333332</v>
      </c>
      <c r="P497" s="8">
        <f t="shared" si="29"/>
        <v>22.737763157894737</v>
      </c>
      <c r="Q497" t="s">
        <v>8313</v>
      </c>
      <c r="R497" t="s">
        <v>8334</v>
      </c>
      <c r="S497" s="6">
        <f t="shared" si="30"/>
        <v>42079.745578703703</v>
      </c>
      <c r="T497" s="6">
        <f t="shared" si="31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8270</v>
      </c>
      <c r="O498" s="7">
        <f t="shared" si="28"/>
        <v>1.44</v>
      </c>
      <c r="P498" s="8">
        <f t="shared" si="29"/>
        <v>22.90909090909091</v>
      </c>
      <c r="Q498" t="s">
        <v>8316</v>
      </c>
      <c r="R498" t="s">
        <v>8317</v>
      </c>
      <c r="S498" s="6">
        <f t="shared" si="30"/>
        <v>42139.816840277781</v>
      </c>
      <c r="T498" s="6">
        <f t="shared" si="31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8218</v>
      </c>
      <c r="G499" t="s">
        <v>8223</v>
      </c>
      <c r="H499" t="s">
        <v>8245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8273</v>
      </c>
      <c r="O499" s="7">
        <f t="shared" si="28"/>
        <v>1.4394736842105262</v>
      </c>
      <c r="P499" s="8">
        <f t="shared" si="29"/>
        <v>66.707317073170728</v>
      </c>
      <c r="Q499" t="s">
        <v>8322</v>
      </c>
      <c r="R499" t="s">
        <v>8332</v>
      </c>
      <c r="S499" s="6">
        <f t="shared" si="30"/>
        <v>40909.649201388893</v>
      </c>
      <c r="T499" s="6">
        <f t="shared" si="31"/>
        <v>40937.649201388893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8300</v>
      </c>
      <c r="O500" s="7">
        <f t="shared" si="28"/>
        <v>1.436523076923077</v>
      </c>
      <c r="P500" s="8">
        <f t="shared" si="29"/>
        <v>74.639488409272587</v>
      </c>
      <c r="Q500" t="s">
        <v>8309</v>
      </c>
      <c r="R500" t="s">
        <v>8318</v>
      </c>
      <c r="S500" s="6">
        <f t="shared" si="30"/>
        <v>42251.16715277778</v>
      </c>
      <c r="T500" s="6">
        <f t="shared" si="31"/>
        <v>42288.041666666672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8294</v>
      </c>
      <c r="O501" s="7">
        <f t="shared" si="28"/>
        <v>1.4345666666666668</v>
      </c>
      <c r="P501" s="8">
        <f t="shared" si="29"/>
        <v>114.76533333333333</v>
      </c>
      <c r="Q501" t="s">
        <v>8309</v>
      </c>
      <c r="R501" t="s">
        <v>8310</v>
      </c>
      <c r="S501" s="6">
        <f t="shared" si="30"/>
        <v>42361.602476851855</v>
      </c>
      <c r="T501" s="6">
        <f t="shared" si="31"/>
        <v>42400.915972222225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8218</v>
      </c>
      <c r="G502" t="s">
        <v>8224</v>
      </c>
      <c r="H502" t="s">
        <v>8246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8302</v>
      </c>
      <c r="O502" s="7">
        <f t="shared" si="28"/>
        <v>1.4333333333333333</v>
      </c>
      <c r="P502" s="8">
        <f t="shared" si="29"/>
        <v>51.6</v>
      </c>
      <c r="Q502" t="s">
        <v>8316</v>
      </c>
      <c r="R502" t="s">
        <v>8329</v>
      </c>
      <c r="S502" s="6">
        <f t="shared" si="30"/>
        <v>42783.459398148145</v>
      </c>
      <c r="T502" s="6">
        <f t="shared" si="31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8218</v>
      </c>
      <c r="G503" t="s">
        <v>8224</v>
      </c>
      <c r="H503" t="s">
        <v>8246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8270</v>
      </c>
      <c r="O503" s="7">
        <f t="shared" si="28"/>
        <v>1.4333333333333333</v>
      </c>
      <c r="P503" s="8">
        <f t="shared" si="29"/>
        <v>21.5</v>
      </c>
      <c r="Q503" t="s">
        <v>8316</v>
      </c>
      <c r="R503" t="s">
        <v>8317</v>
      </c>
      <c r="S503" s="6">
        <f t="shared" si="30"/>
        <v>42160.651817129634</v>
      </c>
      <c r="T503" s="6">
        <f t="shared" si="31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8304</v>
      </c>
      <c r="O504" s="7">
        <f t="shared" si="28"/>
        <v>1.4319999999999999</v>
      </c>
      <c r="P504" s="8">
        <f t="shared" si="29"/>
        <v>48.542372881355931</v>
      </c>
      <c r="Q504" t="s">
        <v>8316</v>
      </c>
      <c r="R504" t="s">
        <v>8337</v>
      </c>
      <c r="S504" s="6">
        <f t="shared" si="30"/>
        <v>41887.111354166671</v>
      </c>
      <c r="T504" s="6">
        <f t="shared" si="31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8291</v>
      </c>
      <c r="O505" s="7">
        <f t="shared" si="28"/>
        <v>1.4286666666666668</v>
      </c>
      <c r="P505" s="8">
        <f t="shared" si="29"/>
        <v>44.645833333333336</v>
      </c>
      <c r="Q505" t="s">
        <v>8313</v>
      </c>
      <c r="R505" t="s">
        <v>8321</v>
      </c>
      <c r="S505" s="6">
        <f t="shared" si="30"/>
        <v>40974.791898148149</v>
      </c>
      <c r="T505" s="6">
        <f t="shared" si="31"/>
        <v>41004.750231481477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8218</v>
      </c>
      <c r="G506" t="s">
        <v>8223</v>
      </c>
      <c r="H506" t="s">
        <v>8245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8275</v>
      </c>
      <c r="O506" s="7">
        <f t="shared" si="28"/>
        <v>1.4285714285714286</v>
      </c>
      <c r="P506" s="8">
        <f t="shared" si="29"/>
        <v>25</v>
      </c>
      <c r="Q506" t="s">
        <v>8313</v>
      </c>
      <c r="R506" t="s">
        <v>8314</v>
      </c>
      <c r="S506" s="6">
        <f t="shared" si="30"/>
        <v>40576.539664351854</v>
      </c>
      <c r="T506" s="6">
        <f t="shared" si="31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8218</v>
      </c>
      <c r="G507" t="s">
        <v>8223</v>
      </c>
      <c r="H507" t="s">
        <v>8245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8275</v>
      </c>
      <c r="O507" s="7">
        <f t="shared" si="28"/>
        <v>1.4279999999999999</v>
      </c>
      <c r="P507" s="8">
        <f t="shared" si="29"/>
        <v>162.27272727272728</v>
      </c>
      <c r="Q507" t="s">
        <v>8313</v>
      </c>
      <c r="R507" t="s">
        <v>8314</v>
      </c>
      <c r="S507" s="6">
        <f t="shared" si="30"/>
        <v>40983.055949074071</v>
      </c>
      <c r="T507" s="6">
        <f t="shared" si="31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8218</v>
      </c>
      <c r="G508" t="s">
        <v>8223</v>
      </c>
      <c r="H508" t="s">
        <v>8245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8270</v>
      </c>
      <c r="O508" s="7">
        <f t="shared" si="28"/>
        <v>1.4266666666666667</v>
      </c>
      <c r="P508" s="8">
        <f t="shared" si="29"/>
        <v>164.61538461538461</v>
      </c>
      <c r="Q508" t="s">
        <v>8316</v>
      </c>
      <c r="R508" t="s">
        <v>8317</v>
      </c>
      <c r="S508" s="6">
        <f t="shared" si="30"/>
        <v>42171.317442129628</v>
      </c>
      <c r="T508" s="6">
        <f t="shared" si="31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8218</v>
      </c>
      <c r="G509" t="s">
        <v>8223</v>
      </c>
      <c r="H509" t="s">
        <v>8245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8264</v>
      </c>
      <c r="O509" s="7">
        <f t="shared" si="28"/>
        <v>1.4260827250608272</v>
      </c>
      <c r="P509" s="8">
        <f t="shared" si="29"/>
        <v>185.48101265822785</v>
      </c>
      <c r="Q509" t="s">
        <v>8319</v>
      </c>
      <c r="R509" t="s">
        <v>8333</v>
      </c>
      <c r="S509" s="6">
        <f t="shared" si="30"/>
        <v>42766.600497685184</v>
      </c>
      <c r="T509" s="6">
        <f t="shared" si="31"/>
        <v>42796.600497685184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8270</v>
      </c>
      <c r="O510" s="7">
        <f t="shared" si="28"/>
        <v>1.4236363636363636</v>
      </c>
      <c r="P510" s="8">
        <f t="shared" si="29"/>
        <v>29</v>
      </c>
      <c r="Q510" t="s">
        <v>8316</v>
      </c>
      <c r="R510" t="s">
        <v>8317</v>
      </c>
      <c r="S510" s="6">
        <f t="shared" si="30"/>
        <v>41817.59542824074</v>
      </c>
      <c r="T510" s="6">
        <f t="shared" si="31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8264</v>
      </c>
      <c r="O511" s="7">
        <f t="shared" si="28"/>
        <v>1.4215</v>
      </c>
      <c r="P511" s="8">
        <f t="shared" si="29"/>
        <v>193.84090909090909</v>
      </c>
      <c r="Q511" t="s">
        <v>8319</v>
      </c>
      <c r="R511" t="s">
        <v>8333</v>
      </c>
      <c r="S511" s="6">
        <f t="shared" si="30"/>
        <v>42068.307002314818</v>
      </c>
      <c r="T511" s="6">
        <f t="shared" si="31"/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8218</v>
      </c>
      <c r="G512" t="s">
        <v>8223</v>
      </c>
      <c r="H512" t="s">
        <v>8245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8264</v>
      </c>
      <c r="O512" s="7">
        <f t="shared" si="28"/>
        <v>1.4185714285714286</v>
      </c>
      <c r="P512" s="8">
        <f t="shared" si="29"/>
        <v>117.51479289940828</v>
      </c>
      <c r="Q512" t="s">
        <v>8319</v>
      </c>
      <c r="R512" t="s">
        <v>8333</v>
      </c>
      <c r="S512" s="6">
        <f t="shared" si="30"/>
        <v>41971.639189814814</v>
      </c>
      <c r="T512" s="6">
        <f t="shared" si="31"/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8268</v>
      </c>
      <c r="O513" s="7">
        <f t="shared" si="28"/>
        <v>1.4165000000000001</v>
      </c>
      <c r="P513" s="8">
        <f t="shared" si="29"/>
        <v>65.883720930232556</v>
      </c>
      <c r="Q513" t="s">
        <v>8319</v>
      </c>
      <c r="R513" t="s">
        <v>8331</v>
      </c>
      <c r="S513" s="6">
        <f t="shared" si="30"/>
        <v>42292.539548611108</v>
      </c>
      <c r="T513" s="6">
        <f t="shared" si="31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8218</v>
      </c>
      <c r="G514" t="s">
        <v>8224</v>
      </c>
      <c r="H514" t="s">
        <v>8246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8270</v>
      </c>
      <c r="O514" s="7">
        <f t="shared" ref="O514:O577" si="32">E514/D514</f>
        <v>1.4156666666666666</v>
      </c>
      <c r="P514" s="8">
        <f t="shared" si="29"/>
        <v>25.130177514792898</v>
      </c>
      <c r="Q514" t="s">
        <v>8316</v>
      </c>
      <c r="R514" t="s">
        <v>8317</v>
      </c>
      <c r="S514" s="6">
        <f t="shared" si="30"/>
        <v>42188.467499999999</v>
      </c>
      <c r="T514" s="6">
        <f t="shared" si="31"/>
        <v>42218.666666666672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8291</v>
      </c>
      <c r="O515" s="7">
        <f t="shared" si="32"/>
        <v>1.4155</v>
      </c>
      <c r="P515" s="8">
        <f t="shared" ref="P515:P578" si="33">E515/L515</f>
        <v>88.46875</v>
      </c>
      <c r="Q515" t="s">
        <v>8313</v>
      </c>
      <c r="R515" t="s">
        <v>8321</v>
      </c>
      <c r="S515" s="6">
        <f t="shared" ref="S515:S578" si="34">(((J515/60)/60)/24)+DATE(1970,1,1)</f>
        <v>41526.435613425929</v>
      </c>
      <c r="T515" s="6">
        <f t="shared" ref="T515:T578" si="35">(((I515/60)/60)/24)+DATE(1970,1,1)</f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8218</v>
      </c>
      <c r="G516" t="s">
        <v>8223</v>
      </c>
      <c r="H516" t="s">
        <v>8245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8268</v>
      </c>
      <c r="O516" s="7">
        <f t="shared" si="32"/>
        <v>1.415</v>
      </c>
      <c r="P516" s="8">
        <f t="shared" si="33"/>
        <v>115.51020408163265</v>
      </c>
      <c r="Q516" t="s">
        <v>8319</v>
      </c>
      <c r="R516" t="s">
        <v>8331</v>
      </c>
      <c r="S516" s="6">
        <f t="shared" si="34"/>
        <v>42367.719814814816</v>
      </c>
      <c r="T516" s="6">
        <f t="shared" si="35"/>
        <v>42392.719814814816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8272</v>
      </c>
      <c r="O517" s="7">
        <f t="shared" si="32"/>
        <v>1.4144600000000001</v>
      </c>
      <c r="P517" s="8">
        <f t="shared" si="33"/>
        <v>95.830623306233065</v>
      </c>
      <c r="Q517" t="s">
        <v>8309</v>
      </c>
      <c r="R517" t="s">
        <v>8315</v>
      </c>
      <c r="S517" s="6">
        <f t="shared" si="34"/>
        <v>42199.618518518517</v>
      </c>
      <c r="T517" s="6">
        <f t="shared" si="35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8300</v>
      </c>
      <c r="O518" s="7">
        <f t="shared" si="32"/>
        <v>1.4132510432681749</v>
      </c>
      <c r="P518" s="8">
        <f t="shared" si="33"/>
        <v>55.758509532062391</v>
      </c>
      <c r="Q518" t="s">
        <v>8309</v>
      </c>
      <c r="R518" t="s">
        <v>8318</v>
      </c>
      <c r="S518" s="6">
        <f t="shared" si="34"/>
        <v>42564.881076388891</v>
      </c>
      <c r="T518" s="6">
        <f t="shared" si="35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8270</v>
      </c>
      <c r="O519" s="7">
        <f t="shared" si="32"/>
        <v>1.411764705882353</v>
      </c>
      <c r="P519" s="8">
        <f t="shared" si="33"/>
        <v>52.173913043478258</v>
      </c>
      <c r="Q519" t="s">
        <v>8316</v>
      </c>
      <c r="R519" t="s">
        <v>8317</v>
      </c>
      <c r="S519" s="6">
        <f t="shared" si="34"/>
        <v>42423.050613425927</v>
      </c>
      <c r="T519" s="6">
        <f t="shared" si="35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8218</v>
      </c>
      <c r="G520" t="s">
        <v>8223</v>
      </c>
      <c r="H520" t="s">
        <v>8245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8270</v>
      </c>
      <c r="O520" s="7">
        <f t="shared" si="32"/>
        <v>1.4115384615384616</v>
      </c>
      <c r="P520" s="8">
        <f t="shared" si="33"/>
        <v>67.962962962962962</v>
      </c>
      <c r="Q520" t="s">
        <v>8316</v>
      </c>
      <c r="R520" t="s">
        <v>8317</v>
      </c>
      <c r="S520" s="6">
        <f t="shared" si="34"/>
        <v>42072.576249999998</v>
      </c>
      <c r="T520" s="6">
        <f t="shared" si="35"/>
        <v>42097.576249999998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8218</v>
      </c>
      <c r="G521" t="s">
        <v>8223</v>
      </c>
      <c r="H521" t="s">
        <v>8245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8296</v>
      </c>
      <c r="O521" s="7">
        <f t="shared" si="32"/>
        <v>1.4108235294117648</v>
      </c>
      <c r="P521" s="8">
        <f t="shared" si="33"/>
        <v>57.932367149758456</v>
      </c>
      <c r="Q521" t="s">
        <v>8311</v>
      </c>
      <c r="R521" t="s">
        <v>8312</v>
      </c>
      <c r="S521" s="6">
        <f t="shared" si="34"/>
        <v>40936.678506944445</v>
      </c>
      <c r="T521" s="6">
        <f t="shared" si="35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8218</v>
      </c>
      <c r="G522" t="s">
        <v>8223</v>
      </c>
      <c r="H522" t="s">
        <v>8245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8265</v>
      </c>
      <c r="O522" s="7">
        <f t="shared" si="32"/>
        <v>1.41</v>
      </c>
      <c r="P522" s="8">
        <f t="shared" si="33"/>
        <v>90.384615384615387</v>
      </c>
      <c r="Q522" t="s">
        <v>8319</v>
      </c>
      <c r="R522" t="s">
        <v>8320</v>
      </c>
      <c r="S522" s="6">
        <f t="shared" si="34"/>
        <v>40753.758425925924</v>
      </c>
      <c r="T522" s="6">
        <f t="shared" si="35"/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8265</v>
      </c>
      <c r="O523" s="7">
        <f t="shared" si="32"/>
        <v>1.4044444444444444</v>
      </c>
      <c r="P523" s="8">
        <f t="shared" si="33"/>
        <v>28.727272727272727</v>
      </c>
      <c r="Q523" t="s">
        <v>8319</v>
      </c>
      <c r="R523" t="s">
        <v>8320</v>
      </c>
      <c r="S523" s="6">
        <f t="shared" si="34"/>
        <v>40918.738935185182</v>
      </c>
      <c r="T523" s="6">
        <f t="shared" si="35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8218</v>
      </c>
      <c r="G524" t="s">
        <v>8223</v>
      </c>
      <c r="H524" t="s">
        <v>8245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8270</v>
      </c>
      <c r="O524" s="7">
        <f t="shared" si="32"/>
        <v>1.4019999999999999</v>
      </c>
      <c r="P524" s="8">
        <f t="shared" si="33"/>
        <v>50.981818181818184</v>
      </c>
      <c r="Q524" t="s">
        <v>8316</v>
      </c>
      <c r="R524" t="s">
        <v>8317</v>
      </c>
      <c r="S524" s="6">
        <f t="shared" si="34"/>
        <v>42016.706678240742</v>
      </c>
      <c r="T524" s="6">
        <f t="shared" si="35"/>
        <v>42047.249305555553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8218</v>
      </c>
      <c r="G525" t="s">
        <v>8223</v>
      </c>
      <c r="H525" t="s">
        <v>8245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8270</v>
      </c>
      <c r="O525" s="7">
        <f t="shared" si="32"/>
        <v>1.4013333333333333</v>
      </c>
      <c r="P525" s="8">
        <f t="shared" si="33"/>
        <v>61.823529411764703</v>
      </c>
      <c r="Q525" t="s">
        <v>8316</v>
      </c>
      <c r="R525" t="s">
        <v>8317</v>
      </c>
      <c r="S525" s="6">
        <f t="shared" si="34"/>
        <v>42058.904074074075</v>
      </c>
      <c r="T525" s="6">
        <f t="shared" si="35"/>
        <v>42095.165972222225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8294</v>
      </c>
      <c r="O526" s="7">
        <f t="shared" si="32"/>
        <v>1.4005000000000001</v>
      </c>
      <c r="P526" s="8">
        <f t="shared" si="33"/>
        <v>95.48863636363636</v>
      </c>
      <c r="Q526" t="s">
        <v>8309</v>
      </c>
      <c r="R526" t="s">
        <v>8310</v>
      </c>
      <c r="S526" s="6">
        <f t="shared" si="34"/>
        <v>41944.83898148148</v>
      </c>
      <c r="T526" s="6">
        <f t="shared" si="35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8270</v>
      </c>
      <c r="O527" s="7">
        <f t="shared" si="32"/>
        <v>1.4</v>
      </c>
      <c r="P527" s="8">
        <f t="shared" si="33"/>
        <v>35</v>
      </c>
      <c r="Q527" t="s">
        <v>8316</v>
      </c>
      <c r="R527" t="s">
        <v>8317</v>
      </c>
      <c r="S527" s="6">
        <f t="shared" si="34"/>
        <v>42088.911354166667</v>
      </c>
      <c r="T527" s="6">
        <f t="shared" si="35"/>
        <v>42118.911354166667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8218</v>
      </c>
      <c r="G528" t="s">
        <v>8224</v>
      </c>
      <c r="H528" t="s">
        <v>8246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8270</v>
      </c>
      <c r="O528" s="7">
        <f t="shared" si="32"/>
        <v>1.4</v>
      </c>
      <c r="P528" s="8">
        <f t="shared" si="33"/>
        <v>23.333333333333332</v>
      </c>
      <c r="Q528" t="s">
        <v>8316</v>
      </c>
      <c r="R528" t="s">
        <v>8317</v>
      </c>
      <c r="S528" s="6">
        <f t="shared" si="34"/>
        <v>42493.597013888888</v>
      </c>
      <c r="T528" s="6">
        <f t="shared" si="35"/>
        <v>42505.958333333328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8218</v>
      </c>
      <c r="G529" t="s">
        <v>8223</v>
      </c>
      <c r="H529" t="s">
        <v>8245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8272</v>
      </c>
      <c r="O529" s="7">
        <f t="shared" si="32"/>
        <v>1.3996</v>
      </c>
      <c r="P529" s="8">
        <f t="shared" si="33"/>
        <v>42.670731707317074</v>
      </c>
      <c r="Q529" t="s">
        <v>8309</v>
      </c>
      <c r="R529" t="s">
        <v>8315</v>
      </c>
      <c r="S529" s="6">
        <f t="shared" si="34"/>
        <v>41877.912187499998</v>
      </c>
      <c r="T529" s="6">
        <f t="shared" si="35"/>
        <v>41898.912187499998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8218</v>
      </c>
      <c r="G530" t="s">
        <v>8223</v>
      </c>
      <c r="H530" t="s">
        <v>8245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8291</v>
      </c>
      <c r="O530" s="7">
        <f t="shared" si="32"/>
        <v>1.3975</v>
      </c>
      <c r="P530" s="8">
        <f t="shared" si="33"/>
        <v>53.75</v>
      </c>
      <c r="Q530" t="s">
        <v>8313</v>
      </c>
      <c r="R530" t="s">
        <v>8321</v>
      </c>
      <c r="S530" s="6">
        <f t="shared" si="34"/>
        <v>42461.885138888887</v>
      </c>
      <c r="T530" s="6">
        <f t="shared" si="35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8218</v>
      </c>
      <c r="G531" t="s">
        <v>8223</v>
      </c>
      <c r="H531" t="s">
        <v>8245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8270</v>
      </c>
      <c r="O531" s="7">
        <f t="shared" si="32"/>
        <v>1.3919999999999999</v>
      </c>
      <c r="P531" s="8">
        <f t="shared" si="33"/>
        <v>62.328358208955223</v>
      </c>
      <c r="Q531" t="s">
        <v>8316</v>
      </c>
      <c r="R531" t="s">
        <v>8317</v>
      </c>
      <c r="S531" s="6">
        <f t="shared" si="34"/>
        <v>41772.685393518521</v>
      </c>
      <c r="T531" s="6">
        <f t="shared" si="35"/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8218</v>
      </c>
      <c r="G532" t="s">
        <v>8223</v>
      </c>
      <c r="H532" t="s">
        <v>8245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8268</v>
      </c>
      <c r="O532" s="7">
        <f t="shared" si="32"/>
        <v>1.391</v>
      </c>
      <c r="P532" s="8">
        <f t="shared" si="33"/>
        <v>65.756363636363631</v>
      </c>
      <c r="Q532" t="s">
        <v>8319</v>
      </c>
      <c r="R532" t="s">
        <v>8331</v>
      </c>
      <c r="S532" s="6">
        <f t="shared" si="34"/>
        <v>41319.769293981481</v>
      </c>
      <c r="T532" s="6">
        <f t="shared" si="35"/>
        <v>41349.769293981481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8218</v>
      </c>
      <c r="G533" t="s">
        <v>8223</v>
      </c>
      <c r="H533" t="s">
        <v>8245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8270</v>
      </c>
      <c r="O533" s="7">
        <f t="shared" si="32"/>
        <v>1.3906666666666667</v>
      </c>
      <c r="P533" s="8">
        <f t="shared" si="33"/>
        <v>45.347826086956523</v>
      </c>
      <c r="Q533" t="s">
        <v>8316</v>
      </c>
      <c r="R533" t="s">
        <v>8317</v>
      </c>
      <c r="S533" s="6">
        <f t="shared" si="34"/>
        <v>42219.180393518516</v>
      </c>
      <c r="T533" s="6">
        <f t="shared" si="35"/>
        <v>42249.180393518516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8218</v>
      </c>
      <c r="G534" t="s">
        <v>8223</v>
      </c>
      <c r="H534" t="s">
        <v>8245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8270</v>
      </c>
      <c r="O534" s="7">
        <f t="shared" si="32"/>
        <v>1.39</v>
      </c>
      <c r="P534" s="8">
        <f t="shared" si="33"/>
        <v>57.916666666666664</v>
      </c>
      <c r="Q534" t="s">
        <v>8316</v>
      </c>
      <c r="R534" t="s">
        <v>8317</v>
      </c>
      <c r="S534" s="6">
        <f t="shared" si="34"/>
        <v>42643.632858796293</v>
      </c>
      <c r="T534" s="6">
        <f t="shared" si="35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8218</v>
      </c>
      <c r="G535" t="s">
        <v>8223</v>
      </c>
      <c r="H535" t="s">
        <v>8245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8284</v>
      </c>
      <c r="O535" s="7">
        <f t="shared" si="32"/>
        <v>1.3896574712643677</v>
      </c>
      <c r="P535" s="8">
        <f t="shared" si="33"/>
        <v>133.7391592920354</v>
      </c>
      <c r="Q535" t="s">
        <v>8324</v>
      </c>
      <c r="R535" t="s">
        <v>8325</v>
      </c>
      <c r="S535" s="6">
        <f t="shared" si="34"/>
        <v>41899.830312500002</v>
      </c>
      <c r="T535" s="6">
        <f t="shared" si="35"/>
        <v>41929.830312500002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8287</v>
      </c>
      <c r="O536" s="7">
        <f t="shared" si="32"/>
        <v>1.3870400000000001</v>
      </c>
      <c r="P536" s="8">
        <f t="shared" si="33"/>
        <v>103.20238095238095</v>
      </c>
      <c r="Q536" t="s">
        <v>8322</v>
      </c>
      <c r="R536" t="s">
        <v>8323</v>
      </c>
      <c r="S536" s="6">
        <f t="shared" si="34"/>
        <v>41533.542858796296</v>
      </c>
      <c r="T536" s="6">
        <f t="shared" si="35"/>
        <v>41563.542858796296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8275</v>
      </c>
      <c r="O537" s="7">
        <f t="shared" si="32"/>
        <v>1.3864000000000001</v>
      </c>
      <c r="P537" s="8">
        <f t="shared" si="33"/>
        <v>29.623931623931625</v>
      </c>
      <c r="Q537" t="s">
        <v>8313</v>
      </c>
      <c r="R537" t="s">
        <v>8314</v>
      </c>
      <c r="S537" s="6">
        <f t="shared" si="34"/>
        <v>42438.667071759264</v>
      </c>
      <c r="T537" s="6">
        <f t="shared" si="35"/>
        <v>42468.625405092593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8218</v>
      </c>
      <c r="G538" t="s">
        <v>8223</v>
      </c>
      <c r="H538" t="s">
        <v>8245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8275</v>
      </c>
      <c r="O538" s="7">
        <f t="shared" si="32"/>
        <v>1.3864000000000001</v>
      </c>
      <c r="P538" s="8">
        <f t="shared" si="33"/>
        <v>40.349243306169967</v>
      </c>
      <c r="Q538" t="s">
        <v>8313</v>
      </c>
      <c r="R538" t="s">
        <v>8314</v>
      </c>
      <c r="S538" s="6">
        <f t="shared" si="34"/>
        <v>42723.63653935185</v>
      </c>
      <c r="T538" s="6">
        <f t="shared" si="35"/>
        <v>42753.63653935185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8218</v>
      </c>
      <c r="G539" t="s">
        <v>8223</v>
      </c>
      <c r="H539" t="s">
        <v>8245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8270</v>
      </c>
      <c r="O539" s="7">
        <f t="shared" si="32"/>
        <v>1.3862051149573753</v>
      </c>
      <c r="P539" s="8">
        <f t="shared" si="33"/>
        <v>116.65217391304348</v>
      </c>
      <c r="Q539" t="s">
        <v>8316</v>
      </c>
      <c r="R539" t="s">
        <v>8317</v>
      </c>
      <c r="S539" s="6">
        <f t="shared" si="34"/>
        <v>42185.521087962959</v>
      </c>
      <c r="T539" s="6">
        <f t="shared" si="35"/>
        <v>42215.521087962959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8270</v>
      </c>
      <c r="O540" s="7">
        <f t="shared" si="32"/>
        <v>1.385</v>
      </c>
      <c r="P540" s="8">
        <f t="shared" si="33"/>
        <v>30.777777777777779</v>
      </c>
      <c r="Q540" t="s">
        <v>8316</v>
      </c>
      <c r="R540" t="s">
        <v>8317</v>
      </c>
      <c r="S540" s="6">
        <f t="shared" si="34"/>
        <v>42312.874594907407</v>
      </c>
      <c r="T540" s="6">
        <f t="shared" si="35"/>
        <v>42340.874594907407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8294</v>
      </c>
      <c r="O541" s="7">
        <f t="shared" si="32"/>
        <v>1.3844033333333334</v>
      </c>
      <c r="P541" s="8">
        <f t="shared" si="33"/>
        <v>87.436000000000007</v>
      </c>
      <c r="Q541" t="s">
        <v>8309</v>
      </c>
      <c r="R541" t="s">
        <v>8310</v>
      </c>
      <c r="S541" s="6">
        <f t="shared" si="34"/>
        <v>40638.828009259261</v>
      </c>
      <c r="T541" s="6">
        <f t="shared" si="35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8270</v>
      </c>
      <c r="O542" s="7">
        <f t="shared" si="32"/>
        <v>1.3833333333333333</v>
      </c>
      <c r="P542" s="8">
        <f t="shared" si="33"/>
        <v>51.875</v>
      </c>
      <c r="Q542" t="s">
        <v>8316</v>
      </c>
      <c r="R542" t="s">
        <v>8317</v>
      </c>
      <c r="S542" s="6">
        <f t="shared" si="34"/>
        <v>41796.771597222221</v>
      </c>
      <c r="T542" s="6">
        <f t="shared" si="35"/>
        <v>41826.771597222221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8218</v>
      </c>
      <c r="G543" t="s">
        <v>8224</v>
      </c>
      <c r="H543" t="s">
        <v>8246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8270</v>
      </c>
      <c r="O543" s="7">
        <f t="shared" si="32"/>
        <v>1.3819999999999999</v>
      </c>
      <c r="P543" s="8">
        <f t="shared" si="33"/>
        <v>81.294117647058826</v>
      </c>
      <c r="Q543" t="s">
        <v>8316</v>
      </c>
      <c r="R543" t="s">
        <v>8317</v>
      </c>
      <c r="S543" s="6">
        <f t="shared" si="34"/>
        <v>42136.675196759257</v>
      </c>
      <c r="T543" s="6">
        <f t="shared" si="35"/>
        <v>42166.675196759257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8270</v>
      </c>
      <c r="O544" s="7">
        <f t="shared" si="32"/>
        <v>1.3816666666666666</v>
      </c>
      <c r="P544" s="8">
        <f t="shared" si="33"/>
        <v>109.07894736842105</v>
      </c>
      <c r="Q544" t="s">
        <v>8316</v>
      </c>
      <c r="R544" t="s">
        <v>8317</v>
      </c>
      <c r="S544" s="6">
        <f t="shared" si="34"/>
        <v>42685.974004629628</v>
      </c>
      <c r="T544" s="6">
        <f t="shared" si="35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8218</v>
      </c>
      <c r="G545" t="s">
        <v>8224</v>
      </c>
      <c r="H545" t="s">
        <v>8246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8270</v>
      </c>
      <c r="O545" s="7">
        <f t="shared" si="32"/>
        <v>1.38</v>
      </c>
      <c r="P545" s="8">
        <f t="shared" si="33"/>
        <v>28.411764705882351</v>
      </c>
      <c r="Q545" t="s">
        <v>8316</v>
      </c>
      <c r="R545" t="s">
        <v>8317</v>
      </c>
      <c r="S545" s="6">
        <f t="shared" si="34"/>
        <v>42405.090300925927</v>
      </c>
      <c r="T545" s="6">
        <f t="shared" si="35"/>
        <v>42414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8218</v>
      </c>
      <c r="G546" t="s">
        <v>8223</v>
      </c>
      <c r="H546" t="s">
        <v>8245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8275</v>
      </c>
      <c r="O546" s="7">
        <f t="shared" si="32"/>
        <v>1.3792666666666666</v>
      </c>
      <c r="P546" s="8">
        <f t="shared" si="33"/>
        <v>98.990430622009569</v>
      </c>
      <c r="Q546" t="s">
        <v>8313</v>
      </c>
      <c r="R546" t="s">
        <v>8314</v>
      </c>
      <c r="S546" s="6">
        <f t="shared" si="34"/>
        <v>41228.650196759263</v>
      </c>
      <c r="T546" s="6">
        <f t="shared" si="35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8218</v>
      </c>
      <c r="G547" t="s">
        <v>8223</v>
      </c>
      <c r="H547" t="s">
        <v>8245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8275</v>
      </c>
      <c r="O547" s="7">
        <f t="shared" si="32"/>
        <v>1.3765714285714286</v>
      </c>
      <c r="P547" s="8">
        <f t="shared" si="33"/>
        <v>34.170212765957444</v>
      </c>
      <c r="Q547" t="s">
        <v>8313</v>
      </c>
      <c r="R547" t="s">
        <v>8314</v>
      </c>
      <c r="S547" s="6">
        <f t="shared" si="34"/>
        <v>41543.988067129627</v>
      </c>
      <c r="T547" s="6">
        <f t="shared" si="35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8270</v>
      </c>
      <c r="O548" s="7">
        <f t="shared" si="32"/>
        <v>1.3757142857142857</v>
      </c>
      <c r="P548" s="8">
        <f t="shared" si="33"/>
        <v>28.323529411764707</v>
      </c>
      <c r="Q548" t="s">
        <v>8316</v>
      </c>
      <c r="R548" t="s">
        <v>8317</v>
      </c>
      <c r="S548" s="6">
        <f t="shared" si="34"/>
        <v>42410.017199074078</v>
      </c>
      <c r="T548" s="6">
        <f t="shared" si="35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8268</v>
      </c>
      <c r="O549" s="7">
        <f t="shared" si="32"/>
        <v>1.3746666666666667</v>
      </c>
      <c r="P549" s="8">
        <f t="shared" si="33"/>
        <v>50.292682926829265</v>
      </c>
      <c r="Q549" t="s">
        <v>8319</v>
      </c>
      <c r="R549" t="s">
        <v>8331</v>
      </c>
      <c r="S549" s="6">
        <f t="shared" si="34"/>
        <v>41032.071134259262</v>
      </c>
      <c r="T549" s="6">
        <f t="shared" si="35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8218</v>
      </c>
      <c r="G550" t="s">
        <v>8223</v>
      </c>
      <c r="H550" t="s">
        <v>8245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8291</v>
      </c>
      <c r="O550" s="7">
        <f t="shared" si="32"/>
        <v>1.37416</v>
      </c>
      <c r="P550" s="8">
        <f t="shared" si="33"/>
        <v>40.416470588235299</v>
      </c>
      <c r="Q550" t="s">
        <v>8313</v>
      </c>
      <c r="R550" t="s">
        <v>8321</v>
      </c>
      <c r="S550" s="6">
        <f t="shared" si="34"/>
        <v>40802.733101851853</v>
      </c>
      <c r="T550" s="6">
        <f t="shared" si="35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8296</v>
      </c>
      <c r="O551" s="7">
        <f t="shared" si="32"/>
        <v>1.3740000000000001</v>
      </c>
      <c r="P551" s="8">
        <f t="shared" si="33"/>
        <v>69.569620253164558</v>
      </c>
      <c r="Q551" t="s">
        <v>8311</v>
      </c>
      <c r="R551" t="s">
        <v>8312</v>
      </c>
      <c r="S551" s="6">
        <f t="shared" si="34"/>
        <v>42774.621712962966</v>
      </c>
      <c r="T551" s="6">
        <f t="shared" si="35"/>
        <v>42804.621712962966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8287</v>
      </c>
      <c r="O552" s="7">
        <f t="shared" si="32"/>
        <v>1.37375</v>
      </c>
      <c r="P552" s="8">
        <f t="shared" si="33"/>
        <v>30.95774647887324</v>
      </c>
      <c r="Q552" t="s">
        <v>8322</v>
      </c>
      <c r="R552" t="s">
        <v>8323</v>
      </c>
      <c r="S552" s="6">
        <f t="shared" si="34"/>
        <v>41754.745243055557</v>
      </c>
      <c r="T552" s="6">
        <f t="shared" si="35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8275</v>
      </c>
      <c r="O553" s="7">
        <f t="shared" si="32"/>
        <v>1.3711066666666665</v>
      </c>
      <c r="P553" s="8">
        <f t="shared" si="33"/>
        <v>89.419999999999987</v>
      </c>
      <c r="Q553" t="s">
        <v>8313</v>
      </c>
      <c r="R553" t="s">
        <v>8314</v>
      </c>
      <c r="S553" s="6">
        <f t="shared" si="34"/>
        <v>40925.599664351852</v>
      </c>
      <c r="T553" s="6">
        <f t="shared" si="35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8218</v>
      </c>
      <c r="G554" t="s">
        <v>8223</v>
      </c>
      <c r="H554" t="s">
        <v>8245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8300</v>
      </c>
      <c r="O554" s="7">
        <f t="shared" si="32"/>
        <v>1.3700934579439252</v>
      </c>
      <c r="P554" s="8">
        <f t="shared" si="33"/>
        <v>34.904761904761905</v>
      </c>
      <c r="Q554" t="s">
        <v>8309</v>
      </c>
      <c r="R554" t="s">
        <v>8318</v>
      </c>
      <c r="S554" s="6">
        <f t="shared" si="34"/>
        <v>42494.061793981484</v>
      </c>
      <c r="T554" s="6">
        <f t="shared" si="35"/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8218</v>
      </c>
      <c r="G555" t="s">
        <v>8223</v>
      </c>
      <c r="H555" t="s">
        <v>8245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8264</v>
      </c>
      <c r="O555" s="7">
        <f t="shared" si="32"/>
        <v>1.3685882352941177</v>
      </c>
      <c r="P555" s="8">
        <f t="shared" si="33"/>
        <v>63.917582417582416</v>
      </c>
      <c r="Q555" t="s">
        <v>8319</v>
      </c>
      <c r="R555" t="s">
        <v>8333</v>
      </c>
      <c r="S555" s="6">
        <f t="shared" si="34"/>
        <v>42177.007071759261</v>
      </c>
      <c r="T555" s="6">
        <f t="shared" si="35"/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8218</v>
      </c>
      <c r="G556" t="s">
        <v>8224</v>
      </c>
      <c r="H556" t="s">
        <v>8246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8268</v>
      </c>
      <c r="O556" s="7">
        <f t="shared" si="32"/>
        <v>1.3680000000000001</v>
      </c>
      <c r="P556" s="8">
        <f t="shared" si="33"/>
        <v>45.6</v>
      </c>
      <c r="Q556" t="s">
        <v>8319</v>
      </c>
      <c r="R556" t="s">
        <v>8331</v>
      </c>
      <c r="S556" s="6">
        <f t="shared" si="34"/>
        <v>42543.862777777773</v>
      </c>
      <c r="T556" s="6">
        <f t="shared" si="35"/>
        <v>42573.862777777773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8278</v>
      </c>
      <c r="O557" s="7">
        <f t="shared" si="32"/>
        <v>1.3680000000000001</v>
      </c>
      <c r="P557" s="8">
        <f t="shared" si="33"/>
        <v>54</v>
      </c>
      <c r="Q557" t="s">
        <v>8313</v>
      </c>
      <c r="R557" t="s">
        <v>8330</v>
      </c>
      <c r="S557" s="6">
        <f t="shared" si="34"/>
        <v>41074.221562500003</v>
      </c>
      <c r="T557" s="6">
        <f t="shared" si="35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8278</v>
      </c>
      <c r="O558" s="7">
        <f t="shared" si="32"/>
        <v>1.3666666666666667</v>
      </c>
      <c r="P558" s="8">
        <f t="shared" si="33"/>
        <v>30.37037037037037</v>
      </c>
      <c r="Q558" t="s">
        <v>8313</v>
      </c>
      <c r="R558" t="s">
        <v>8330</v>
      </c>
      <c r="S558" s="6">
        <f t="shared" si="34"/>
        <v>41074.834965277776</v>
      </c>
      <c r="T558" s="6">
        <f t="shared" si="35"/>
        <v>41090.165972222225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8218</v>
      </c>
      <c r="G559" t="s">
        <v>8223</v>
      </c>
      <c r="H559" t="s">
        <v>8245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8275</v>
      </c>
      <c r="O559" s="7">
        <f t="shared" si="32"/>
        <v>1.36625</v>
      </c>
      <c r="P559" s="8">
        <f t="shared" si="33"/>
        <v>70.064102564102569</v>
      </c>
      <c r="Q559" t="s">
        <v>8313</v>
      </c>
      <c r="R559" t="s">
        <v>8314</v>
      </c>
      <c r="S559" s="6">
        <f t="shared" si="34"/>
        <v>42126.92123842593</v>
      </c>
      <c r="T559" s="6">
        <f t="shared" si="35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8278</v>
      </c>
      <c r="O560" s="7">
        <f t="shared" si="32"/>
        <v>1.3660000000000001</v>
      </c>
      <c r="P560" s="8">
        <f t="shared" si="33"/>
        <v>26.26923076923077</v>
      </c>
      <c r="Q560" t="s">
        <v>8313</v>
      </c>
      <c r="R560" t="s">
        <v>8330</v>
      </c>
      <c r="S560" s="6">
        <f t="shared" si="34"/>
        <v>40671.637511574074</v>
      </c>
      <c r="T560" s="6">
        <f t="shared" si="35"/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8268</v>
      </c>
      <c r="O561" s="7">
        <f t="shared" si="32"/>
        <v>1.3640000000000001</v>
      </c>
      <c r="P561" s="8">
        <f t="shared" si="33"/>
        <v>160.47058823529412</v>
      </c>
      <c r="Q561" t="s">
        <v>8319</v>
      </c>
      <c r="R561" t="s">
        <v>8331</v>
      </c>
      <c r="S561" s="6">
        <f t="shared" si="34"/>
        <v>42058.235289351855</v>
      </c>
      <c r="T561" s="6">
        <f t="shared" si="35"/>
        <v>42085.333333333328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8270</v>
      </c>
      <c r="O562" s="7">
        <f t="shared" si="32"/>
        <v>1.3633666666666666</v>
      </c>
      <c r="P562" s="8">
        <f t="shared" si="33"/>
        <v>15.148518518518518</v>
      </c>
      <c r="Q562" t="s">
        <v>8316</v>
      </c>
      <c r="R562" t="s">
        <v>8317</v>
      </c>
      <c r="S562" s="6">
        <f t="shared" si="34"/>
        <v>42461.689745370371</v>
      </c>
      <c r="T562" s="6">
        <f t="shared" si="35"/>
        <v>42521.689745370371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8218</v>
      </c>
      <c r="G563" t="s">
        <v>8223</v>
      </c>
      <c r="H563" t="s">
        <v>8245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8294</v>
      </c>
      <c r="O563" s="7">
        <f t="shared" si="32"/>
        <v>1.362168</v>
      </c>
      <c r="P563" s="8">
        <f t="shared" si="33"/>
        <v>449.26385224274406</v>
      </c>
      <c r="Q563" t="s">
        <v>8309</v>
      </c>
      <c r="R563" t="s">
        <v>8310</v>
      </c>
      <c r="S563" s="6">
        <f t="shared" si="34"/>
        <v>42675.438946759255</v>
      </c>
      <c r="T563" s="6">
        <f t="shared" si="35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8218</v>
      </c>
      <c r="G564" t="s">
        <v>8223</v>
      </c>
      <c r="H564" t="s">
        <v>8245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8270</v>
      </c>
      <c r="O564" s="7">
        <f t="shared" si="32"/>
        <v>1.3616666666666666</v>
      </c>
      <c r="P564" s="8">
        <f t="shared" si="33"/>
        <v>46.420454545454547</v>
      </c>
      <c r="Q564" t="s">
        <v>8316</v>
      </c>
      <c r="R564" t="s">
        <v>8317</v>
      </c>
      <c r="S564" s="6">
        <f t="shared" si="34"/>
        <v>42102.743773148148</v>
      </c>
      <c r="T564" s="6">
        <f t="shared" si="35"/>
        <v>42123.743773148148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8218</v>
      </c>
      <c r="G565" t="s">
        <v>8223</v>
      </c>
      <c r="H565" t="s">
        <v>8245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8273</v>
      </c>
      <c r="O565" s="7">
        <f t="shared" si="32"/>
        <v>1.3613999999999999</v>
      </c>
      <c r="P565" s="8">
        <f t="shared" si="33"/>
        <v>59.973568281938327</v>
      </c>
      <c r="Q565" t="s">
        <v>8322</v>
      </c>
      <c r="R565" t="s">
        <v>8332</v>
      </c>
      <c r="S565" s="6">
        <f t="shared" si="34"/>
        <v>42200.578310185185</v>
      </c>
      <c r="T565" s="6">
        <f t="shared" si="35"/>
        <v>42252.165972222225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8218</v>
      </c>
      <c r="G566" t="s">
        <v>8223</v>
      </c>
      <c r="H566" t="s">
        <v>8245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8278</v>
      </c>
      <c r="O566" s="7">
        <f t="shared" si="32"/>
        <v>1.36</v>
      </c>
      <c r="P566" s="8">
        <f t="shared" si="33"/>
        <v>35.789473684210527</v>
      </c>
      <c r="Q566" t="s">
        <v>8313</v>
      </c>
      <c r="R566" t="s">
        <v>8330</v>
      </c>
      <c r="S566" s="6">
        <f t="shared" si="34"/>
        <v>40638.868611111109</v>
      </c>
      <c r="T566" s="6">
        <f t="shared" si="35"/>
        <v>40668.868611111109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8270</v>
      </c>
      <c r="O567" s="7">
        <f t="shared" si="32"/>
        <v>1.36</v>
      </c>
      <c r="P567" s="8">
        <f t="shared" si="33"/>
        <v>13.6</v>
      </c>
      <c r="Q567" t="s">
        <v>8316</v>
      </c>
      <c r="R567" t="s">
        <v>8317</v>
      </c>
      <c r="S567" s="6">
        <f t="shared" si="34"/>
        <v>42401.610983796301</v>
      </c>
      <c r="T567" s="6">
        <f t="shared" si="35"/>
        <v>42426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8218</v>
      </c>
      <c r="G568" t="s">
        <v>8224</v>
      </c>
      <c r="H568" t="s">
        <v>8246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8270</v>
      </c>
      <c r="O568" s="7">
        <f t="shared" si="32"/>
        <v>1.36</v>
      </c>
      <c r="P568" s="8">
        <f t="shared" si="33"/>
        <v>66.666666666666671</v>
      </c>
      <c r="Q568" t="s">
        <v>8316</v>
      </c>
      <c r="R568" t="s">
        <v>8317</v>
      </c>
      <c r="S568" s="6">
        <f t="shared" si="34"/>
        <v>42072.370381944449</v>
      </c>
      <c r="T568" s="6">
        <f t="shared" si="35"/>
        <v>42102.370381944449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8218</v>
      </c>
      <c r="G569" t="s">
        <v>8223</v>
      </c>
      <c r="H569" t="s">
        <v>8245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8284</v>
      </c>
      <c r="O569" s="7">
        <f t="shared" si="32"/>
        <v>1.359861</v>
      </c>
      <c r="P569" s="8">
        <f t="shared" si="33"/>
        <v>95.764859154929582</v>
      </c>
      <c r="Q569" t="s">
        <v>8324</v>
      </c>
      <c r="R569" t="s">
        <v>8325</v>
      </c>
      <c r="S569" s="6">
        <f t="shared" si="34"/>
        <v>42705.919201388882</v>
      </c>
      <c r="T569" s="6">
        <f t="shared" si="35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8218</v>
      </c>
      <c r="G570" t="s">
        <v>8223</v>
      </c>
      <c r="H570" t="s">
        <v>8245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8278</v>
      </c>
      <c r="O570" s="7">
        <f t="shared" si="32"/>
        <v>1.3576026666666667</v>
      </c>
      <c r="P570" s="8">
        <f t="shared" si="33"/>
        <v>97.904038461538462</v>
      </c>
      <c r="Q570" t="s">
        <v>8313</v>
      </c>
      <c r="R570" t="s">
        <v>8330</v>
      </c>
      <c r="S570" s="6">
        <f t="shared" si="34"/>
        <v>40354.11550925926</v>
      </c>
      <c r="T570" s="6">
        <f t="shared" si="35"/>
        <v>40425.043749999997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8218</v>
      </c>
      <c r="G571" t="s">
        <v>8223</v>
      </c>
      <c r="H571" t="s">
        <v>8245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8278</v>
      </c>
      <c r="O571" s="7">
        <f t="shared" si="32"/>
        <v>1.351</v>
      </c>
      <c r="P571" s="8">
        <f t="shared" si="33"/>
        <v>51.96153846153846</v>
      </c>
      <c r="Q571" t="s">
        <v>8313</v>
      </c>
      <c r="R571" t="s">
        <v>8330</v>
      </c>
      <c r="S571" s="6">
        <f t="shared" si="34"/>
        <v>41205.198321759257</v>
      </c>
      <c r="T571" s="6">
        <f t="shared" si="35"/>
        <v>41240.5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8218</v>
      </c>
      <c r="G572" t="s">
        <v>8223</v>
      </c>
      <c r="H572" t="s">
        <v>8245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8284</v>
      </c>
      <c r="O572" s="7">
        <f t="shared" si="32"/>
        <v>1.35</v>
      </c>
      <c r="P572" s="8">
        <f t="shared" si="33"/>
        <v>51.92307692307692</v>
      </c>
      <c r="Q572" t="s">
        <v>8324</v>
      </c>
      <c r="R572" t="s">
        <v>8325</v>
      </c>
      <c r="S572" s="6">
        <f t="shared" si="34"/>
        <v>41852.665798611109</v>
      </c>
      <c r="T572" s="6">
        <f t="shared" si="35"/>
        <v>41882.665798611109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8284</v>
      </c>
      <c r="O573" s="7">
        <f t="shared" si="32"/>
        <v>1.35</v>
      </c>
      <c r="P573" s="8">
        <f t="shared" si="33"/>
        <v>79.411764705882348</v>
      </c>
      <c r="Q573" t="s">
        <v>8324</v>
      </c>
      <c r="R573" t="s">
        <v>8325</v>
      </c>
      <c r="S573" s="6">
        <f t="shared" si="34"/>
        <v>42298.34783564815</v>
      </c>
      <c r="T573" s="6">
        <f t="shared" si="35"/>
        <v>42358.375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8270</v>
      </c>
      <c r="O574" s="7">
        <f t="shared" si="32"/>
        <v>1.35</v>
      </c>
      <c r="P574" s="8">
        <f t="shared" si="33"/>
        <v>168.75</v>
      </c>
      <c r="Q574" t="s">
        <v>8316</v>
      </c>
      <c r="R574" t="s">
        <v>8317</v>
      </c>
      <c r="S574" s="6">
        <f t="shared" si="34"/>
        <v>42483.675208333334</v>
      </c>
      <c r="T574" s="6">
        <f t="shared" si="35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8275</v>
      </c>
      <c r="O575" s="7">
        <f t="shared" si="32"/>
        <v>1.3489</v>
      </c>
      <c r="P575" s="8">
        <f t="shared" si="33"/>
        <v>59.162280701754383</v>
      </c>
      <c r="Q575" t="s">
        <v>8313</v>
      </c>
      <c r="R575" t="s">
        <v>8314</v>
      </c>
      <c r="S575" s="6">
        <f t="shared" si="34"/>
        <v>40926.319062499999</v>
      </c>
      <c r="T575" s="6">
        <f t="shared" si="35"/>
        <v>40971.319062499999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8218</v>
      </c>
      <c r="G576" t="s">
        <v>8223</v>
      </c>
      <c r="H576" t="s">
        <v>8245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8284</v>
      </c>
      <c r="O576" s="7">
        <f t="shared" si="32"/>
        <v>1.3482571428571428</v>
      </c>
      <c r="P576" s="8">
        <f t="shared" si="33"/>
        <v>53.991990846681922</v>
      </c>
      <c r="Q576" t="s">
        <v>8324</v>
      </c>
      <c r="R576" t="s">
        <v>8325</v>
      </c>
      <c r="S576" s="6">
        <f t="shared" si="34"/>
        <v>42275.767303240747</v>
      </c>
      <c r="T576" s="6">
        <f t="shared" si="35"/>
        <v>42300.767303240747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8218</v>
      </c>
      <c r="G577" t="s">
        <v>8223</v>
      </c>
      <c r="H577" t="s">
        <v>8245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8275</v>
      </c>
      <c r="O577" s="7">
        <f t="shared" si="32"/>
        <v>1.348074</v>
      </c>
      <c r="P577" s="8">
        <f t="shared" si="33"/>
        <v>60.181874999999998</v>
      </c>
      <c r="Q577" t="s">
        <v>8313</v>
      </c>
      <c r="R577" t="s">
        <v>8314</v>
      </c>
      <c r="S577" s="6">
        <f t="shared" si="34"/>
        <v>42634.614780092597</v>
      </c>
      <c r="T577" s="6">
        <f t="shared" si="35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8218</v>
      </c>
      <c r="G578" t="s">
        <v>8223</v>
      </c>
      <c r="H578" t="s">
        <v>8245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8270</v>
      </c>
      <c r="O578" s="7">
        <f t="shared" ref="O578:O641" si="36">E578/D578</f>
        <v>1.3467833333333334</v>
      </c>
      <c r="P578" s="8">
        <f t="shared" si="33"/>
        <v>89.785555555555561</v>
      </c>
      <c r="Q578" t="s">
        <v>8316</v>
      </c>
      <c r="R578" t="s">
        <v>8317</v>
      </c>
      <c r="S578" s="6">
        <f t="shared" si="34"/>
        <v>42374.911226851851</v>
      </c>
      <c r="T578" s="6">
        <f t="shared" si="35"/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8218</v>
      </c>
      <c r="G579" t="s">
        <v>8223</v>
      </c>
      <c r="H579" t="s">
        <v>8245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8278</v>
      </c>
      <c r="O579" s="7">
        <f t="shared" si="36"/>
        <v>1.3461099999999999</v>
      </c>
      <c r="P579" s="8">
        <f t="shared" ref="P579:P642" si="37">E579/L579</f>
        <v>79.182941176470578</v>
      </c>
      <c r="Q579" t="s">
        <v>8313</v>
      </c>
      <c r="R579" t="s">
        <v>8330</v>
      </c>
      <c r="S579" s="6">
        <f t="shared" ref="S579:S642" si="38">(((J579/60)/60)/24)+DATE(1970,1,1)</f>
        <v>40718.839537037034</v>
      </c>
      <c r="T579" s="6">
        <f t="shared" ref="T579:T642" si="39">(((I579/60)/60)/24)+DATE(1970,1,1)</f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8296</v>
      </c>
      <c r="O580" s="7">
        <f t="shared" si="36"/>
        <v>1.3444929411764706</v>
      </c>
      <c r="P580" s="8">
        <f t="shared" si="37"/>
        <v>23.808729166666669</v>
      </c>
      <c r="Q580" t="s">
        <v>8311</v>
      </c>
      <c r="R580" t="s">
        <v>8312</v>
      </c>
      <c r="S580" s="6">
        <f t="shared" si="38"/>
        <v>41846.34579861111</v>
      </c>
      <c r="T580" s="6">
        <f t="shared" si="39"/>
        <v>41867.34579861111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8218</v>
      </c>
      <c r="G581" t="s">
        <v>8223</v>
      </c>
      <c r="H581" t="s">
        <v>8245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8275</v>
      </c>
      <c r="O581" s="7">
        <f t="shared" si="36"/>
        <v>1.3438124999999999</v>
      </c>
      <c r="P581" s="8">
        <f t="shared" si="37"/>
        <v>39.816666666666663</v>
      </c>
      <c r="Q581" t="s">
        <v>8313</v>
      </c>
      <c r="R581" t="s">
        <v>8314</v>
      </c>
      <c r="S581" s="6">
        <f t="shared" si="38"/>
        <v>40250.242106481484</v>
      </c>
      <c r="T581" s="6">
        <f t="shared" si="39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8218</v>
      </c>
      <c r="G582" t="s">
        <v>8223</v>
      </c>
      <c r="H582" t="s">
        <v>8245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8268</v>
      </c>
      <c r="O582" s="7">
        <f t="shared" si="36"/>
        <v>1.341</v>
      </c>
      <c r="P582" s="8">
        <f t="shared" si="37"/>
        <v>108.14516129032258</v>
      </c>
      <c r="Q582" t="s">
        <v>8319</v>
      </c>
      <c r="R582" t="s">
        <v>8331</v>
      </c>
      <c r="S582" s="6">
        <f t="shared" si="38"/>
        <v>40430.604328703703</v>
      </c>
      <c r="T582" s="6">
        <f t="shared" si="39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8275</v>
      </c>
      <c r="O583" s="7">
        <f t="shared" si="36"/>
        <v>1.3405</v>
      </c>
      <c r="P583" s="8">
        <f t="shared" si="37"/>
        <v>70.55263157894737</v>
      </c>
      <c r="Q583" t="s">
        <v>8313</v>
      </c>
      <c r="R583" t="s">
        <v>8314</v>
      </c>
      <c r="S583" s="6">
        <f t="shared" si="38"/>
        <v>41768.841921296298</v>
      </c>
      <c r="T583" s="6">
        <f t="shared" si="39"/>
        <v>41799.208333333336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8218</v>
      </c>
      <c r="G584" t="s">
        <v>8223</v>
      </c>
      <c r="H584" t="s">
        <v>8245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8278</v>
      </c>
      <c r="O584" s="7">
        <f t="shared" si="36"/>
        <v>1.3367142857142857</v>
      </c>
      <c r="P584" s="8">
        <f t="shared" si="37"/>
        <v>62.38</v>
      </c>
      <c r="Q584" t="s">
        <v>8313</v>
      </c>
      <c r="R584" t="s">
        <v>8330</v>
      </c>
      <c r="S584" s="6">
        <f t="shared" si="38"/>
        <v>41373.690266203703</v>
      </c>
      <c r="T584" s="6">
        <f t="shared" si="39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8278</v>
      </c>
      <c r="O585" s="7">
        <f t="shared" si="36"/>
        <v>1.336044</v>
      </c>
      <c r="P585" s="8">
        <f t="shared" si="37"/>
        <v>31.659810426540286</v>
      </c>
      <c r="Q585" t="s">
        <v>8313</v>
      </c>
      <c r="R585" t="s">
        <v>8330</v>
      </c>
      <c r="S585" s="6">
        <f t="shared" si="38"/>
        <v>41416.146944444445</v>
      </c>
      <c r="T585" s="6">
        <f t="shared" si="39"/>
        <v>41446.146944444445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8273</v>
      </c>
      <c r="O586" s="7">
        <f t="shared" si="36"/>
        <v>1.3360000000000001</v>
      </c>
      <c r="P586" s="8">
        <f t="shared" si="37"/>
        <v>31.80952380952381</v>
      </c>
      <c r="Q586" t="s">
        <v>8322</v>
      </c>
      <c r="R586" t="s">
        <v>8332</v>
      </c>
      <c r="S586" s="6">
        <f t="shared" si="38"/>
        <v>41309.11791666667</v>
      </c>
      <c r="T586" s="6">
        <f t="shared" si="3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8297</v>
      </c>
      <c r="O587" s="7">
        <f t="shared" si="36"/>
        <v>1.335</v>
      </c>
      <c r="P587" s="8">
        <f t="shared" si="37"/>
        <v>53.4</v>
      </c>
      <c r="Q587" t="s">
        <v>8327</v>
      </c>
      <c r="R587" t="s">
        <v>8328</v>
      </c>
      <c r="S587" s="6">
        <f t="shared" si="38"/>
        <v>42338.84375</v>
      </c>
      <c r="T587" s="6">
        <f t="shared" si="39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8218</v>
      </c>
      <c r="G588" t="s">
        <v>8223</v>
      </c>
      <c r="H588" t="s">
        <v>8245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8294</v>
      </c>
      <c r="O588" s="7">
        <f t="shared" si="36"/>
        <v>1.3348307999999998</v>
      </c>
      <c r="P588" s="8">
        <f t="shared" si="37"/>
        <v>73.503898678414089</v>
      </c>
      <c r="Q588" t="s">
        <v>8309</v>
      </c>
      <c r="R588" t="s">
        <v>8310</v>
      </c>
      <c r="S588" s="6">
        <f t="shared" si="38"/>
        <v>41704.735937500001</v>
      </c>
      <c r="T588" s="6">
        <f t="shared" si="39"/>
        <v>41750.165972222225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8218</v>
      </c>
      <c r="G589" t="s">
        <v>8223</v>
      </c>
      <c r="H589" t="s">
        <v>8245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8270</v>
      </c>
      <c r="O589" s="7">
        <f t="shared" si="36"/>
        <v>1.3348133333333334</v>
      </c>
      <c r="P589" s="8">
        <f t="shared" si="37"/>
        <v>38.504230769230773</v>
      </c>
      <c r="Q589" t="s">
        <v>8316</v>
      </c>
      <c r="R589" t="s">
        <v>8317</v>
      </c>
      <c r="S589" s="6">
        <f t="shared" si="38"/>
        <v>40884.066678240742</v>
      </c>
      <c r="T589" s="6">
        <f t="shared" si="39"/>
        <v>40926.958333333336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8218</v>
      </c>
      <c r="G590" t="s">
        <v>8223</v>
      </c>
      <c r="H590" t="s">
        <v>8245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8275</v>
      </c>
      <c r="O590" s="7">
        <f t="shared" si="36"/>
        <v>1.3346666666666667</v>
      </c>
      <c r="P590" s="8">
        <f t="shared" si="37"/>
        <v>52.684210526315788</v>
      </c>
      <c r="Q590" t="s">
        <v>8313</v>
      </c>
      <c r="R590" t="s">
        <v>8314</v>
      </c>
      <c r="S590" s="6">
        <f t="shared" si="38"/>
        <v>41655.709305555552</v>
      </c>
      <c r="T590" s="6">
        <f t="shared" si="39"/>
        <v>41676.709305555552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8270</v>
      </c>
      <c r="O591" s="7">
        <f t="shared" si="36"/>
        <v>1.3346666666666667</v>
      </c>
      <c r="P591" s="8">
        <f t="shared" si="37"/>
        <v>57.2</v>
      </c>
      <c r="Q591" t="s">
        <v>8316</v>
      </c>
      <c r="R591" t="s">
        <v>8317</v>
      </c>
      <c r="S591" s="6">
        <f t="shared" si="38"/>
        <v>42538.73583333334</v>
      </c>
      <c r="T591" s="6">
        <f t="shared" si="39"/>
        <v>42583.290972222225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8218</v>
      </c>
      <c r="G592" t="s">
        <v>8223</v>
      </c>
      <c r="H592" t="s">
        <v>8245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8278</v>
      </c>
      <c r="O592" s="7">
        <f t="shared" si="36"/>
        <v>1.3344333333333334</v>
      </c>
      <c r="P592" s="8">
        <f t="shared" si="37"/>
        <v>25.020624999999999</v>
      </c>
      <c r="Q592" t="s">
        <v>8313</v>
      </c>
      <c r="R592" t="s">
        <v>8330</v>
      </c>
      <c r="S592" s="6">
        <f t="shared" si="38"/>
        <v>41107.726782407408</v>
      </c>
      <c r="T592" s="6">
        <f t="shared" si="39"/>
        <v>41118.083333333336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8218</v>
      </c>
      <c r="G593" t="s">
        <v>8223</v>
      </c>
      <c r="H593" t="s">
        <v>8245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8264</v>
      </c>
      <c r="O593" s="7">
        <f t="shared" si="36"/>
        <v>1.3333333333333333</v>
      </c>
      <c r="P593" s="8">
        <f t="shared" si="37"/>
        <v>57.142857142857146</v>
      </c>
      <c r="Q593" t="s">
        <v>8319</v>
      </c>
      <c r="R593" t="s">
        <v>8333</v>
      </c>
      <c r="S593" s="6">
        <f t="shared" si="38"/>
        <v>42318.025011574078</v>
      </c>
      <c r="T593" s="6">
        <f t="shared" si="39"/>
        <v>42378.025011574078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8275</v>
      </c>
      <c r="O594" s="7">
        <f t="shared" si="36"/>
        <v>1.3333333333333333</v>
      </c>
      <c r="P594" s="8">
        <f t="shared" si="37"/>
        <v>86.956521739130437</v>
      </c>
      <c r="Q594" t="s">
        <v>8313</v>
      </c>
      <c r="R594" t="s">
        <v>8314</v>
      </c>
      <c r="S594" s="6">
        <f t="shared" si="38"/>
        <v>41876.18618055556</v>
      </c>
      <c r="T594" s="6">
        <f t="shared" si="39"/>
        <v>41897.18618055556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8218</v>
      </c>
      <c r="G595" t="s">
        <v>8223</v>
      </c>
      <c r="H595" t="s">
        <v>8245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8278</v>
      </c>
      <c r="O595" s="7">
        <f t="shared" si="36"/>
        <v>1.3333333333333333</v>
      </c>
      <c r="P595" s="8">
        <f t="shared" si="37"/>
        <v>28.571428571428573</v>
      </c>
      <c r="Q595" t="s">
        <v>8313</v>
      </c>
      <c r="R595" t="s">
        <v>8330</v>
      </c>
      <c r="S595" s="6">
        <f t="shared" si="38"/>
        <v>42058.941736111112</v>
      </c>
      <c r="T595" s="6">
        <f t="shared" si="39"/>
        <v>42088.90006944444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8218</v>
      </c>
      <c r="G596" t="s">
        <v>8224</v>
      </c>
      <c r="H596" t="s">
        <v>8246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8304</v>
      </c>
      <c r="O596" s="7">
        <f t="shared" si="36"/>
        <v>1.3333333333333333</v>
      </c>
      <c r="P596" s="8">
        <f t="shared" si="37"/>
        <v>36.363636363636367</v>
      </c>
      <c r="Q596" t="s">
        <v>8316</v>
      </c>
      <c r="R596" t="s">
        <v>8337</v>
      </c>
      <c r="S596" s="6">
        <f t="shared" si="38"/>
        <v>41803.457326388889</v>
      </c>
      <c r="T596" s="6">
        <f t="shared" si="39"/>
        <v>41833.457326388889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8270</v>
      </c>
      <c r="O597" s="7">
        <f t="shared" si="36"/>
        <v>1.3320000000000001</v>
      </c>
      <c r="P597" s="8">
        <f t="shared" si="37"/>
        <v>51.230769230769234</v>
      </c>
      <c r="Q597" t="s">
        <v>8316</v>
      </c>
      <c r="R597" t="s">
        <v>8317</v>
      </c>
      <c r="S597" s="6">
        <f t="shared" si="38"/>
        <v>41900.243159722224</v>
      </c>
      <c r="T597" s="6">
        <f t="shared" si="39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8218</v>
      </c>
      <c r="G598" t="s">
        <v>8223</v>
      </c>
      <c r="H598" t="s">
        <v>8245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8275</v>
      </c>
      <c r="O598" s="7">
        <f t="shared" si="36"/>
        <v>1.3315375</v>
      </c>
      <c r="P598" s="8">
        <f t="shared" si="37"/>
        <v>42.609200000000001</v>
      </c>
      <c r="Q598" t="s">
        <v>8313</v>
      </c>
      <c r="R598" t="s">
        <v>8314</v>
      </c>
      <c r="S598" s="6">
        <f t="shared" si="38"/>
        <v>41403.000856481485</v>
      </c>
      <c r="T598" s="6">
        <f t="shared" si="39"/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8218</v>
      </c>
      <c r="G599" t="s">
        <v>8223</v>
      </c>
      <c r="H599" t="s">
        <v>8245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8268</v>
      </c>
      <c r="O599" s="7">
        <f t="shared" si="36"/>
        <v>1.3310911999999999</v>
      </c>
      <c r="P599" s="8">
        <f t="shared" si="37"/>
        <v>100.08204511278196</v>
      </c>
      <c r="Q599" t="s">
        <v>8319</v>
      </c>
      <c r="R599" t="s">
        <v>8331</v>
      </c>
      <c r="S599" s="6">
        <f t="shared" si="38"/>
        <v>41519.004733796297</v>
      </c>
      <c r="T599" s="6">
        <f t="shared" si="39"/>
        <v>41579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8218</v>
      </c>
      <c r="G600" t="s">
        <v>8224</v>
      </c>
      <c r="H600" t="s">
        <v>8246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8270</v>
      </c>
      <c r="O600" s="7">
        <f t="shared" si="36"/>
        <v>1.3304200000000002</v>
      </c>
      <c r="P600" s="8">
        <f t="shared" si="37"/>
        <v>26.608400000000003</v>
      </c>
      <c r="Q600" t="s">
        <v>8316</v>
      </c>
      <c r="R600" t="s">
        <v>8317</v>
      </c>
      <c r="S600" s="6">
        <f t="shared" si="38"/>
        <v>42758.368078703701</v>
      </c>
      <c r="T600" s="6">
        <f t="shared" si="39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8218</v>
      </c>
      <c r="G601" t="s">
        <v>8224</v>
      </c>
      <c r="H601" t="s">
        <v>8246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8270</v>
      </c>
      <c r="O601" s="7">
        <f t="shared" si="36"/>
        <v>1.33</v>
      </c>
      <c r="P601" s="8">
        <f t="shared" si="37"/>
        <v>42.903225806451616</v>
      </c>
      <c r="Q601" t="s">
        <v>8316</v>
      </c>
      <c r="R601" t="s">
        <v>8317</v>
      </c>
      <c r="S601" s="6">
        <f t="shared" si="38"/>
        <v>41948.552847222221</v>
      </c>
      <c r="T601" s="6">
        <f t="shared" si="39"/>
        <v>42008.552847222221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8218</v>
      </c>
      <c r="G602" t="s">
        <v>8223</v>
      </c>
      <c r="H602" t="s">
        <v>8245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8296</v>
      </c>
      <c r="O602" s="7">
        <f t="shared" si="36"/>
        <v>1.3289249999999999</v>
      </c>
      <c r="P602" s="8">
        <f t="shared" si="37"/>
        <v>81.654377880184327</v>
      </c>
      <c r="Q602" t="s">
        <v>8311</v>
      </c>
      <c r="R602" t="s">
        <v>8312</v>
      </c>
      <c r="S602" s="6">
        <f t="shared" si="38"/>
        <v>42292.513888888891</v>
      </c>
      <c r="T602" s="6">
        <f t="shared" si="39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8218</v>
      </c>
      <c r="G603" t="s">
        <v>8223</v>
      </c>
      <c r="H603" t="s">
        <v>8245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8279</v>
      </c>
      <c r="O603" s="7">
        <f t="shared" si="36"/>
        <v>1.3286666666666667</v>
      </c>
      <c r="P603" s="8">
        <f t="shared" si="37"/>
        <v>27.301369863013697</v>
      </c>
      <c r="Q603" t="s">
        <v>8313</v>
      </c>
      <c r="R603" t="s">
        <v>8326</v>
      </c>
      <c r="S603" s="6">
        <f t="shared" si="38"/>
        <v>41312.311562499999</v>
      </c>
      <c r="T603" s="6">
        <f t="shared" si="39"/>
        <v>41342.311562499999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8218</v>
      </c>
      <c r="G604" t="s">
        <v>8223</v>
      </c>
      <c r="H604" t="s">
        <v>8245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8302</v>
      </c>
      <c r="O604" s="7">
        <f t="shared" si="36"/>
        <v>1.3270650000000002</v>
      </c>
      <c r="P604" s="8">
        <f t="shared" si="37"/>
        <v>82.941562500000003</v>
      </c>
      <c r="Q604" t="s">
        <v>8316</v>
      </c>
      <c r="R604" t="s">
        <v>8329</v>
      </c>
      <c r="S604" s="6">
        <f t="shared" si="38"/>
        <v>41843.155729166669</v>
      </c>
      <c r="T604" s="6">
        <f t="shared" si="39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8304</v>
      </c>
      <c r="O605" s="7">
        <f t="shared" si="36"/>
        <v>1.3260000000000001</v>
      </c>
      <c r="P605" s="8">
        <f t="shared" si="37"/>
        <v>120.54545454545455</v>
      </c>
      <c r="Q605" t="s">
        <v>8316</v>
      </c>
      <c r="R605" t="s">
        <v>8337</v>
      </c>
      <c r="S605" s="6">
        <f t="shared" si="38"/>
        <v>42403.035567129627</v>
      </c>
      <c r="T605" s="6">
        <f t="shared" si="39"/>
        <v>42462.993900462956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8218</v>
      </c>
      <c r="G606" t="s">
        <v>8223</v>
      </c>
      <c r="H606" t="s">
        <v>8245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8284</v>
      </c>
      <c r="O606" s="7">
        <f t="shared" si="36"/>
        <v>1.3242499999999999</v>
      </c>
      <c r="P606" s="8">
        <f t="shared" si="37"/>
        <v>48.154545454545456</v>
      </c>
      <c r="Q606" t="s">
        <v>8324</v>
      </c>
      <c r="R606" t="s">
        <v>8325</v>
      </c>
      <c r="S606" s="6">
        <f t="shared" si="38"/>
        <v>42484.829062500001</v>
      </c>
      <c r="T606" s="6">
        <f t="shared" si="39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8218</v>
      </c>
      <c r="G607" t="s">
        <v>8223</v>
      </c>
      <c r="H607" t="s">
        <v>8245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8278</v>
      </c>
      <c r="O607" s="7">
        <f t="shared" si="36"/>
        <v>1.3236666666666668</v>
      </c>
      <c r="P607" s="8">
        <f t="shared" si="37"/>
        <v>63.031746031746032</v>
      </c>
      <c r="Q607" t="s">
        <v>8313</v>
      </c>
      <c r="R607" t="s">
        <v>8330</v>
      </c>
      <c r="S607" s="6">
        <f t="shared" si="38"/>
        <v>42173.746342592596</v>
      </c>
      <c r="T607" s="6">
        <f t="shared" si="39"/>
        <v>42187.152777777781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8218</v>
      </c>
      <c r="G608" t="s">
        <v>8223</v>
      </c>
      <c r="H608" t="s">
        <v>8245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8291</v>
      </c>
      <c r="O608" s="7">
        <f t="shared" si="36"/>
        <v>1.3223333333333334</v>
      </c>
      <c r="P608" s="8">
        <f t="shared" si="37"/>
        <v>74.149532710280369</v>
      </c>
      <c r="Q608" t="s">
        <v>8313</v>
      </c>
      <c r="R608" t="s">
        <v>8321</v>
      </c>
      <c r="S608" s="6">
        <f t="shared" si="38"/>
        <v>41223.22184027778</v>
      </c>
      <c r="T608" s="6">
        <f t="shared" si="39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8218</v>
      </c>
      <c r="G609" t="s">
        <v>8223</v>
      </c>
      <c r="H609" t="s">
        <v>8245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8275</v>
      </c>
      <c r="O609" s="7">
        <f t="shared" si="36"/>
        <v>1.3220000000000001</v>
      </c>
      <c r="P609" s="8">
        <f t="shared" si="37"/>
        <v>75.11363636363636</v>
      </c>
      <c r="Q609" t="s">
        <v>8313</v>
      </c>
      <c r="R609" t="s">
        <v>8314</v>
      </c>
      <c r="S609" s="6">
        <f t="shared" si="38"/>
        <v>42111.899537037039</v>
      </c>
      <c r="T609" s="6">
        <f t="shared" si="39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8273</v>
      </c>
      <c r="O610" s="7">
        <f t="shared" si="36"/>
        <v>1.3219000000000001</v>
      </c>
      <c r="P610" s="8">
        <f t="shared" si="37"/>
        <v>99.766037735849054</v>
      </c>
      <c r="Q610" t="s">
        <v>8322</v>
      </c>
      <c r="R610" t="s">
        <v>8332</v>
      </c>
      <c r="S610" s="6">
        <f t="shared" si="38"/>
        <v>40854.745266203703</v>
      </c>
      <c r="T610" s="6">
        <f t="shared" si="39"/>
        <v>40884.745266203703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8218</v>
      </c>
      <c r="G611" t="s">
        <v>8223</v>
      </c>
      <c r="H611" t="s">
        <v>8245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8273</v>
      </c>
      <c r="O611" s="7">
        <f t="shared" si="36"/>
        <v>1.3202400000000001</v>
      </c>
      <c r="P611" s="8">
        <f t="shared" si="37"/>
        <v>215.72549019607843</v>
      </c>
      <c r="Q611" t="s">
        <v>8322</v>
      </c>
      <c r="R611" t="s">
        <v>8332</v>
      </c>
      <c r="S611" s="6">
        <f t="shared" si="38"/>
        <v>40977.805300925924</v>
      </c>
      <c r="T611" s="6">
        <f t="shared" si="39"/>
        <v>41007.76363425926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8218</v>
      </c>
      <c r="G612" t="s">
        <v>8223</v>
      </c>
      <c r="H612" t="s">
        <v>8245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8270</v>
      </c>
      <c r="O612" s="7">
        <f t="shared" si="36"/>
        <v>1.32</v>
      </c>
      <c r="P612" s="8">
        <f t="shared" si="37"/>
        <v>36.666666666666664</v>
      </c>
      <c r="Q612" t="s">
        <v>8316</v>
      </c>
      <c r="R612" t="s">
        <v>8317</v>
      </c>
      <c r="S612" s="6">
        <f t="shared" si="38"/>
        <v>42177.761782407411</v>
      </c>
      <c r="T612" s="6">
        <f t="shared" si="39"/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8218</v>
      </c>
      <c r="G613" t="s">
        <v>8223</v>
      </c>
      <c r="H613" t="s">
        <v>8245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8268</v>
      </c>
      <c r="O613" s="7">
        <f t="shared" si="36"/>
        <v>1.3193789333333332</v>
      </c>
      <c r="P613" s="8">
        <f t="shared" si="37"/>
        <v>105.04609341825902</v>
      </c>
      <c r="Q613" t="s">
        <v>8319</v>
      </c>
      <c r="R613" t="s">
        <v>8331</v>
      </c>
      <c r="S613" s="6">
        <f t="shared" si="38"/>
        <v>42072.738067129627</v>
      </c>
      <c r="T613" s="6">
        <f t="shared" si="39"/>
        <v>42102.738067129627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8218</v>
      </c>
      <c r="G614" t="s">
        <v>8223</v>
      </c>
      <c r="H614" t="s">
        <v>8245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8272</v>
      </c>
      <c r="O614" s="7">
        <f t="shared" si="36"/>
        <v>1.3187625000000001</v>
      </c>
      <c r="P614" s="8">
        <f t="shared" si="37"/>
        <v>39.074444444444445</v>
      </c>
      <c r="Q614" t="s">
        <v>8309</v>
      </c>
      <c r="R614" t="s">
        <v>8315</v>
      </c>
      <c r="S614" s="6">
        <f t="shared" si="38"/>
        <v>41832.852627314816</v>
      </c>
      <c r="T614" s="6">
        <f t="shared" si="39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8218</v>
      </c>
      <c r="G615" t="s">
        <v>8223</v>
      </c>
      <c r="H615" t="s">
        <v>8245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8275</v>
      </c>
      <c r="O615" s="7">
        <f t="shared" si="36"/>
        <v>1.3183333333333334</v>
      </c>
      <c r="P615" s="8">
        <f t="shared" si="37"/>
        <v>70.625</v>
      </c>
      <c r="Q615" t="s">
        <v>8313</v>
      </c>
      <c r="R615" t="s">
        <v>8314</v>
      </c>
      <c r="S615" s="6">
        <f t="shared" si="38"/>
        <v>40778.770011574074</v>
      </c>
      <c r="T615" s="6">
        <f t="shared" si="39"/>
        <v>40808.770011574074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8284</v>
      </c>
      <c r="O616" s="7">
        <f t="shared" si="36"/>
        <v>1.3180000000000001</v>
      </c>
      <c r="P616" s="8">
        <f t="shared" si="37"/>
        <v>105.44</v>
      </c>
      <c r="Q616" t="s">
        <v>8324</v>
      </c>
      <c r="R616" t="s">
        <v>8325</v>
      </c>
      <c r="S616" s="6">
        <f t="shared" si="38"/>
        <v>42104.840335648143</v>
      </c>
      <c r="T616" s="6">
        <f t="shared" si="39"/>
        <v>42164.840335648143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8294</v>
      </c>
      <c r="O617" s="7">
        <f t="shared" si="36"/>
        <v>1.3166833333333334</v>
      </c>
      <c r="P617" s="8">
        <f t="shared" si="37"/>
        <v>46.580778301886795</v>
      </c>
      <c r="Q617" t="s">
        <v>8309</v>
      </c>
      <c r="R617" t="s">
        <v>8310</v>
      </c>
      <c r="S617" s="6">
        <f t="shared" si="38"/>
        <v>41738.864803240744</v>
      </c>
      <c r="T617" s="6">
        <f t="shared" si="39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8218</v>
      </c>
      <c r="G618" t="s">
        <v>8224</v>
      </c>
      <c r="H618" t="s">
        <v>8246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8268</v>
      </c>
      <c r="O618" s="7">
        <f t="shared" si="36"/>
        <v>1.3162883248730965</v>
      </c>
      <c r="P618" s="8">
        <f t="shared" si="37"/>
        <v>78.578424242424248</v>
      </c>
      <c r="Q618" t="s">
        <v>8319</v>
      </c>
      <c r="R618" t="s">
        <v>8331</v>
      </c>
      <c r="S618" s="6">
        <f t="shared" si="38"/>
        <v>41785.452534722222</v>
      </c>
      <c r="T618" s="6">
        <f t="shared" si="39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8302</v>
      </c>
      <c r="O619" s="7">
        <f t="shared" si="36"/>
        <v>1.3144</v>
      </c>
      <c r="P619" s="8">
        <f t="shared" si="37"/>
        <v>164.3</v>
      </c>
      <c r="Q619" t="s">
        <v>8316</v>
      </c>
      <c r="R619" t="s">
        <v>8329</v>
      </c>
      <c r="S619" s="6">
        <f t="shared" si="38"/>
        <v>42053.704293981486</v>
      </c>
      <c r="T619" s="6">
        <f t="shared" si="39"/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8265</v>
      </c>
      <c r="O620" s="7">
        <f t="shared" si="36"/>
        <v>1.3142857142857143</v>
      </c>
      <c r="P620" s="8">
        <f t="shared" si="37"/>
        <v>21.904761904761905</v>
      </c>
      <c r="Q620" t="s">
        <v>8319</v>
      </c>
      <c r="R620" t="s">
        <v>8320</v>
      </c>
      <c r="S620" s="6">
        <f t="shared" si="38"/>
        <v>40935.005104166667</v>
      </c>
      <c r="T620" s="6">
        <f t="shared" si="39"/>
        <v>40965.005104166667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8218</v>
      </c>
      <c r="G621" t="s">
        <v>8223</v>
      </c>
      <c r="H621" t="s">
        <v>8245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8302</v>
      </c>
      <c r="O621" s="7">
        <f t="shared" si="36"/>
        <v>1.3138181818181818</v>
      </c>
      <c r="P621" s="8">
        <f t="shared" si="37"/>
        <v>50.531468531468533</v>
      </c>
      <c r="Q621" t="s">
        <v>8316</v>
      </c>
      <c r="R621" t="s">
        <v>8329</v>
      </c>
      <c r="S621" s="6">
        <f t="shared" si="38"/>
        <v>41432.062037037038</v>
      </c>
      <c r="T621" s="6">
        <f t="shared" si="39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8270</v>
      </c>
      <c r="O622" s="7">
        <f t="shared" si="36"/>
        <v>1.3128333333333333</v>
      </c>
      <c r="P622" s="8">
        <f t="shared" si="37"/>
        <v>48.325153374233132</v>
      </c>
      <c r="Q622" t="s">
        <v>8316</v>
      </c>
      <c r="R622" t="s">
        <v>8317</v>
      </c>
      <c r="S622" s="6">
        <f t="shared" si="38"/>
        <v>42136.536134259266</v>
      </c>
      <c r="T622" s="6">
        <f t="shared" si="39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8218</v>
      </c>
      <c r="G623" t="s">
        <v>8226</v>
      </c>
      <c r="H623" t="s">
        <v>8248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8294</v>
      </c>
      <c r="O623" s="7">
        <f t="shared" si="36"/>
        <v>1.3120499999999999</v>
      </c>
      <c r="P623" s="8">
        <f t="shared" si="37"/>
        <v>546.6875</v>
      </c>
      <c r="Q623" t="s">
        <v>8309</v>
      </c>
      <c r="R623" t="s">
        <v>8310</v>
      </c>
      <c r="S623" s="6">
        <f t="shared" si="38"/>
        <v>42692.771493055552</v>
      </c>
      <c r="T623" s="6">
        <f t="shared" si="39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8218</v>
      </c>
      <c r="G624" t="s">
        <v>8223</v>
      </c>
      <c r="H624" t="s">
        <v>8245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8270</v>
      </c>
      <c r="O624" s="7">
        <f t="shared" si="36"/>
        <v>1.3120000000000001</v>
      </c>
      <c r="P624" s="8">
        <f t="shared" si="37"/>
        <v>50.46153846153846</v>
      </c>
      <c r="Q624" t="s">
        <v>8316</v>
      </c>
      <c r="R624" t="s">
        <v>8317</v>
      </c>
      <c r="S624" s="6">
        <f t="shared" si="38"/>
        <v>42463.81385416667</v>
      </c>
      <c r="T624" s="6">
        <f t="shared" si="39"/>
        <v>42494.165972222225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8300</v>
      </c>
      <c r="O625" s="7">
        <f t="shared" si="36"/>
        <v>1.3118399999999999</v>
      </c>
      <c r="P625" s="8">
        <f t="shared" si="37"/>
        <v>26.591351351351353</v>
      </c>
      <c r="Q625" t="s">
        <v>8309</v>
      </c>
      <c r="R625" t="s">
        <v>8318</v>
      </c>
      <c r="S625" s="6">
        <f t="shared" si="38"/>
        <v>42689.74324074074</v>
      </c>
      <c r="T625" s="6">
        <f t="shared" si="39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8270</v>
      </c>
      <c r="O626" s="7">
        <f t="shared" si="36"/>
        <v>1.3116666666666668</v>
      </c>
      <c r="P626" s="8">
        <f t="shared" si="37"/>
        <v>41.421052631578945</v>
      </c>
      <c r="Q626" t="s">
        <v>8316</v>
      </c>
      <c r="R626" t="s">
        <v>8317</v>
      </c>
      <c r="S626" s="6">
        <f t="shared" si="38"/>
        <v>41891.665324074071</v>
      </c>
      <c r="T626" s="6">
        <f t="shared" si="39"/>
        <v>41913.166666666664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8218</v>
      </c>
      <c r="G627" t="s">
        <v>8223</v>
      </c>
      <c r="H627" t="s">
        <v>8245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8275</v>
      </c>
      <c r="O627" s="7">
        <f t="shared" si="36"/>
        <v>1.3101818181818181</v>
      </c>
      <c r="P627" s="8">
        <f t="shared" si="37"/>
        <v>96.08</v>
      </c>
      <c r="Q627" t="s">
        <v>8313</v>
      </c>
      <c r="R627" t="s">
        <v>8314</v>
      </c>
      <c r="S627" s="6">
        <f t="shared" si="38"/>
        <v>41422.822824074072</v>
      </c>
      <c r="T627" s="6">
        <f t="shared" si="39"/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8218</v>
      </c>
      <c r="G628" t="s">
        <v>8224</v>
      </c>
      <c r="H628" t="s">
        <v>8246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8264</v>
      </c>
      <c r="O628" s="7">
        <f t="shared" si="36"/>
        <v>1.3098000000000001</v>
      </c>
      <c r="P628" s="8">
        <f t="shared" si="37"/>
        <v>150.89861751152074</v>
      </c>
      <c r="Q628" t="s">
        <v>8319</v>
      </c>
      <c r="R628" t="s">
        <v>8333</v>
      </c>
      <c r="S628" s="6">
        <f t="shared" si="38"/>
        <v>41754.047083333331</v>
      </c>
      <c r="T628" s="6">
        <f t="shared" si="39"/>
        <v>41784.957638888889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8218</v>
      </c>
      <c r="G629" t="s">
        <v>8223</v>
      </c>
      <c r="H629" t="s">
        <v>8245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8304</v>
      </c>
      <c r="O629" s="7">
        <f t="shared" si="36"/>
        <v>1.3083333333333333</v>
      </c>
      <c r="P629" s="8">
        <f t="shared" si="37"/>
        <v>112.14285714285714</v>
      </c>
      <c r="Q629" t="s">
        <v>8316</v>
      </c>
      <c r="R629" t="s">
        <v>8337</v>
      </c>
      <c r="S629" s="6">
        <f t="shared" si="38"/>
        <v>41806.669317129628</v>
      </c>
      <c r="T629" s="6">
        <f t="shared" si="39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8265</v>
      </c>
      <c r="O630" s="7">
        <f t="shared" si="36"/>
        <v>1.3076923076923077</v>
      </c>
      <c r="P630" s="8">
        <f t="shared" si="37"/>
        <v>65.384615384615387</v>
      </c>
      <c r="Q630" t="s">
        <v>8319</v>
      </c>
      <c r="R630" t="s">
        <v>8320</v>
      </c>
      <c r="S630" s="6">
        <f t="shared" si="38"/>
        <v>41557.949687500004</v>
      </c>
      <c r="T630" s="6">
        <f t="shared" si="39"/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8218</v>
      </c>
      <c r="G631" t="s">
        <v>8223</v>
      </c>
      <c r="H631" t="s">
        <v>8245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8268</v>
      </c>
      <c r="O631" s="7">
        <f t="shared" si="36"/>
        <v>1.3065</v>
      </c>
      <c r="P631" s="8">
        <f t="shared" si="37"/>
        <v>45.051724137931032</v>
      </c>
      <c r="Q631" t="s">
        <v>8319</v>
      </c>
      <c r="R631" t="s">
        <v>8331</v>
      </c>
      <c r="S631" s="6">
        <f t="shared" si="38"/>
        <v>40757.889247685183</v>
      </c>
      <c r="T631" s="6">
        <f t="shared" si="39"/>
        <v>40802.889247685183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8218</v>
      </c>
      <c r="G632" t="s">
        <v>8223</v>
      </c>
      <c r="H632" t="s">
        <v>8245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8273</v>
      </c>
      <c r="O632" s="7">
        <f t="shared" si="36"/>
        <v>1.3065</v>
      </c>
      <c r="P632" s="8">
        <f t="shared" si="37"/>
        <v>43.55</v>
      </c>
      <c r="Q632" t="s">
        <v>8322</v>
      </c>
      <c r="R632" t="s">
        <v>8332</v>
      </c>
      <c r="S632" s="6">
        <f t="shared" si="38"/>
        <v>41111.185891203706</v>
      </c>
      <c r="T632" s="6">
        <f t="shared" si="39"/>
        <v>41171.185891203706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8270</v>
      </c>
      <c r="O633" s="7">
        <f t="shared" si="36"/>
        <v>1.3055555555555556</v>
      </c>
      <c r="P633" s="8">
        <f t="shared" si="37"/>
        <v>97.916666666666671</v>
      </c>
      <c r="Q633" t="s">
        <v>8316</v>
      </c>
      <c r="R633" t="s">
        <v>8317</v>
      </c>
      <c r="S633" s="6">
        <f t="shared" si="38"/>
        <v>41974.743148148147</v>
      </c>
      <c r="T633" s="6">
        <f t="shared" si="3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8264</v>
      </c>
      <c r="O634" s="7">
        <f t="shared" si="36"/>
        <v>1.3046153846153845</v>
      </c>
      <c r="P634" s="8">
        <f t="shared" si="37"/>
        <v>49.882352941176471</v>
      </c>
      <c r="Q634" t="s">
        <v>8319</v>
      </c>
      <c r="R634" t="s">
        <v>8333</v>
      </c>
      <c r="S634" s="6">
        <f t="shared" si="38"/>
        <v>41841.321770833332</v>
      </c>
      <c r="T634" s="6">
        <f t="shared" si="39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8218</v>
      </c>
      <c r="G635" t="s">
        <v>8229</v>
      </c>
      <c r="H635" t="s">
        <v>8248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8276</v>
      </c>
      <c r="O635" s="7">
        <f t="shared" si="36"/>
        <v>1.3045</v>
      </c>
      <c r="P635" s="8">
        <f t="shared" si="37"/>
        <v>37.271428571428572</v>
      </c>
      <c r="Q635" t="s">
        <v>8313</v>
      </c>
      <c r="R635" t="s">
        <v>8334</v>
      </c>
      <c r="S635" s="6">
        <f t="shared" si="38"/>
        <v>42522.880243055552</v>
      </c>
      <c r="T635" s="6">
        <f t="shared" si="39"/>
        <v>42582.822916666672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8270</v>
      </c>
      <c r="O636" s="7">
        <f t="shared" si="36"/>
        <v>1.3041666666666667</v>
      </c>
      <c r="P636" s="8">
        <f t="shared" si="37"/>
        <v>86.944444444444443</v>
      </c>
      <c r="Q636" t="s">
        <v>8316</v>
      </c>
      <c r="R636" t="s">
        <v>8317</v>
      </c>
      <c r="S636" s="6">
        <f t="shared" si="38"/>
        <v>42725.031180555554</v>
      </c>
      <c r="T636" s="6">
        <f t="shared" si="39"/>
        <v>42746.208333333328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8218</v>
      </c>
      <c r="G637" t="s">
        <v>8223</v>
      </c>
      <c r="H637" t="s">
        <v>8245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8294</v>
      </c>
      <c r="O637" s="7">
        <f t="shared" si="36"/>
        <v>1.303625</v>
      </c>
      <c r="P637" s="8">
        <f t="shared" si="37"/>
        <v>43.095041322314053</v>
      </c>
      <c r="Q637" t="s">
        <v>8309</v>
      </c>
      <c r="R637" t="s">
        <v>8310</v>
      </c>
      <c r="S637" s="6">
        <f t="shared" si="38"/>
        <v>41604.022418981483</v>
      </c>
      <c r="T637" s="6">
        <f t="shared" si="39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8218</v>
      </c>
      <c r="G638" t="s">
        <v>8223</v>
      </c>
      <c r="H638" t="s">
        <v>8245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8268</v>
      </c>
      <c r="O638" s="7">
        <f t="shared" si="36"/>
        <v>1.3033333333333332</v>
      </c>
      <c r="P638" s="8">
        <f t="shared" si="37"/>
        <v>51.719576719576722</v>
      </c>
      <c r="Q638" t="s">
        <v>8319</v>
      </c>
      <c r="R638" t="s">
        <v>8331</v>
      </c>
      <c r="S638" s="6">
        <f t="shared" si="38"/>
        <v>40948.630196759259</v>
      </c>
      <c r="T638" s="6">
        <f t="shared" si="39"/>
        <v>40978.630196759259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8270</v>
      </c>
      <c r="O639" s="7">
        <f t="shared" si="36"/>
        <v>1.3026666666666666</v>
      </c>
      <c r="P639" s="8">
        <f t="shared" si="37"/>
        <v>61.0625</v>
      </c>
      <c r="Q639" t="s">
        <v>8316</v>
      </c>
      <c r="R639" t="s">
        <v>8317</v>
      </c>
      <c r="S639" s="6">
        <f t="shared" si="38"/>
        <v>42566.604826388888</v>
      </c>
      <c r="T639" s="6">
        <f t="shared" si="39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8218</v>
      </c>
      <c r="G640" t="s">
        <v>8224</v>
      </c>
      <c r="H640" t="s">
        <v>8246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8270</v>
      </c>
      <c r="O640" s="7">
        <f t="shared" si="36"/>
        <v>1.3026085714285716</v>
      </c>
      <c r="P640" s="8">
        <f t="shared" si="37"/>
        <v>42.214166666666671</v>
      </c>
      <c r="Q640" t="s">
        <v>8316</v>
      </c>
      <c r="R640" t="s">
        <v>8317</v>
      </c>
      <c r="S640" s="6">
        <f t="shared" si="38"/>
        <v>42566.441203703704</v>
      </c>
      <c r="T640" s="6">
        <f t="shared" si="39"/>
        <v>42582.458333333328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8218</v>
      </c>
      <c r="G641" t="s">
        <v>8224</v>
      </c>
      <c r="H641" t="s">
        <v>8246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8273</v>
      </c>
      <c r="O641" s="7">
        <f t="shared" si="36"/>
        <v>1.3025</v>
      </c>
      <c r="P641" s="8">
        <f t="shared" si="37"/>
        <v>24.421875</v>
      </c>
      <c r="Q641" t="s">
        <v>8322</v>
      </c>
      <c r="R641" t="s">
        <v>8332</v>
      </c>
      <c r="S641" s="6">
        <f t="shared" si="38"/>
        <v>42502.807627314818</v>
      </c>
      <c r="T641" s="6">
        <f t="shared" si="39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8218</v>
      </c>
      <c r="G642" t="s">
        <v>8223</v>
      </c>
      <c r="H642" t="s">
        <v>8245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8279</v>
      </c>
      <c r="O642" s="7">
        <f t="shared" ref="O642:O705" si="40">E642/D642</f>
        <v>1.3000180000000001</v>
      </c>
      <c r="P642" s="8">
        <f t="shared" si="37"/>
        <v>39.157168674698795</v>
      </c>
      <c r="Q642" t="s">
        <v>8313</v>
      </c>
      <c r="R642" t="s">
        <v>8326</v>
      </c>
      <c r="S642" s="6">
        <f t="shared" si="38"/>
        <v>42555.166712962964</v>
      </c>
      <c r="T642" s="6">
        <f t="shared" si="39"/>
        <v>42587.165972222225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8218</v>
      </c>
      <c r="G643" t="s">
        <v>8224</v>
      </c>
      <c r="H643" t="s">
        <v>8246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8270</v>
      </c>
      <c r="O643" s="7">
        <f t="shared" si="40"/>
        <v>1.3</v>
      </c>
      <c r="P643" s="8">
        <f t="shared" ref="P643:P706" si="41">E643/L643</f>
        <v>23.636363636363637</v>
      </c>
      <c r="Q643" t="s">
        <v>8316</v>
      </c>
      <c r="R643" t="s">
        <v>8317</v>
      </c>
      <c r="S643" s="6">
        <f t="shared" ref="S643:S706" si="42">(((J643/60)/60)/24)+DATE(1970,1,1)</f>
        <v>42023.634976851856</v>
      </c>
      <c r="T643" s="6">
        <f t="shared" ref="T643:T706" si="43">(((I643/60)/60)/24)+DATE(1970,1,1)</f>
        <v>42063.634976851856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8270</v>
      </c>
      <c r="O644" s="7">
        <f t="shared" si="40"/>
        <v>1.3</v>
      </c>
      <c r="P644" s="8">
        <f t="shared" si="41"/>
        <v>38.235294117647058</v>
      </c>
      <c r="Q644" t="s">
        <v>8316</v>
      </c>
      <c r="R644" t="s">
        <v>8317</v>
      </c>
      <c r="S644" s="6">
        <f t="shared" si="42"/>
        <v>41915.437210648146</v>
      </c>
      <c r="T644" s="6">
        <f t="shared" si="43"/>
        <v>41945.478877314818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8218</v>
      </c>
      <c r="G645" t="s">
        <v>8223</v>
      </c>
      <c r="H645" t="s">
        <v>8245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8270</v>
      </c>
      <c r="O645" s="7">
        <f t="shared" si="40"/>
        <v>1.3</v>
      </c>
      <c r="P645" s="8">
        <f t="shared" si="41"/>
        <v>50</v>
      </c>
      <c r="Q645" t="s">
        <v>8316</v>
      </c>
      <c r="R645" t="s">
        <v>8317</v>
      </c>
      <c r="S645" s="6">
        <f t="shared" si="42"/>
        <v>42053.106111111112</v>
      </c>
      <c r="T645" s="6">
        <f t="shared" si="43"/>
        <v>42112.025694444441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8218</v>
      </c>
      <c r="G646" t="s">
        <v>8223</v>
      </c>
      <c r="H646" t="s">
        <v>8245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8270</v>
      </c>
      <c r="O646" s="7">
        <f t="shared" si="40"/>
        <v>1.3</v>
      </c>
      <c r="P646" s="8">
        <f t="shared" si="41"/>
        <v>46.428571428571431</v>
      </c>
      <c r="Q646" t="s">
        <v>8316</v>
      </c>
      <c r="R646" t="s">
        <v>8317</v>
      </c>
      <c r="S646" s="6">
        <f t="shared" si="42"/>
        <v>42053.733078703706</v>
      </c>
      <c r="T646" s="6">
        <f t="shared" si="43"/>
        <v>42063.207638888889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8218</v>
      </c>
      <c r="G647" t="s">
        <v>8224</v>
      </c>
      <c r="H647" t="s">
        <v>8246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8270</v>
      </c>
      <c r="O647" s="7">
        <f t="shared" si="40"/>
        <v>1.3</v>
      </c>
      <c r="P647" s="8">
        <f t="shared" si="41"/>
        <v>16.25</v>
      </c>
      <c r="Q647" t="s">
        <v>8316</v>
      </c>
      <c r="R647" t="s">
        <v>8317</v>
      </c>
      <c r="S647" s="6">
        <f t="shared" si="42"/>
        <v>42662.021539351852</v>
      </c>
      <c r="T647" s="6">
        <f t="shared" si="43"/>
        <v>42676.021539351852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8218</v>
      </c>
      <c r="G648" t="s">
        <v>8223</v>
      </c>
      <c r="H648" t="s">
        <v>8245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8270</v>
      </c>
      <c r="O648" s="7">
        <f t="shared" si="40"/>
        <v>1.3</v>
      </c>
      <c r="P648" s="8">
        <f t="shared" si="41"/>
        <v>28.888888888888889</v>
      </c>
      <c r="Q648" t="s">
        <v>8316</v>
      </c>
      <c r="R648" t="s">
        <v>8317</v>
      </c>
      <c r="S648" s="6">
        <f t="shared" si="42"/>
        <v>42093.786840277782</v>
      </c>
      <c r="T648" s="6">
        <f t="shared" si="43"/>
        <v>42120.26944444445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8218</v>
      </c>
      <c r="G649" t="s">
        <v>8223</v>
      </c>
      <c r="H649" t="s">
        <v>8245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8270</v>
      </c>
      <c r="O649" s="7">
        <f t="shared" si="40"/>
        <v>1.3</v>
      </c>
      <c r="P649" s="8">
        <f t="shared" si="41"/>
        <v>3.25</v>
      </c>
      <c r="Q649" t="s">
        <v>8316</v>
      </c>
      <c r="R649" t="s">
        <v>8317</v>
      </c>
      <c r="S649" s="6">
        <f t="shared" si="42"/>
        <v>42628.849120370374</v>
      </c>
      <c r="T649" s="6">
        <f t="shared" si="43"/>
        <v>42656.849120370374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8284</v>
      </c>
      <c r="O650" s="7">
        <f t="shared" si="40"/>
        <v>1.29948</v>
      </c>
      <c r="P650" s="8">
        <f t="shared" si="41"/>
        <v>358.97237569060775</v>
      </c>
      <c r="Q650" t="s">
        <v>8324</v>
      </c>
      <c r="R650" t="s">
        <v>8325</v>
      </c>
      <c r="S650" s="6">
        <f t="shared" si="42"/>
        <v>42219.950729166667</v>
      </c>
      <c r="T650" s="6">
        <f t="shared" si="43"/>
        <v>42249.950729166667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8304</v>
      </c>
      <c r="O651" s="7">
        <f t="shared" si="40"/>
        <v>1.2963636363636364</v>
      </c>
      <c r="P651" s="8">
        <f t="shared" si="41"/>
        <v>25.464285714285715</v>
      </c>
      <c r="Q651" t="s">
        <v>8316</v>
      </c>
      <c r="R651" t="s">
        <v>8337</v>
      </c>
      <c r="S651" s="6">
        <f t="shared" si="42"/>
        <v>42445.866979166662</v>
      </c>
      <c r="T651" s="6">
        <f t="shared" si="43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8218</v>
      </c>
      <c r="G652" t="s">
        <v>8223</v>
      </c>
      <c r="H652" t="s">
        <v>8245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8278</v>
      </c>
      <c r="O652" s="7">
        <f t="shared" si="40"/>
        <v>1.2949999999999999</v>
      </c>
      <c r="P652" s="8">
        <f t="shared" si="41"/>
        <v>28</v>
      </c>
      <c r="Q652" t="s">
        <v>8313</v>
      </c>
      <c r="R652" t="s">
        <v>8330</v>
      </c>
      <c r="S652" s="6">
        <f t="shared" si="42"/>
        <v>41394.074467592596</v>
      </c>
      <c r="T652" s="6">
        <f t="shared" si="43"/>
        <v>41425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8218</v>
      </c>
      <c r="G653" t="s">
        <v>8223</v>
      </c>
      <c r="H653" t="s">
        <v>8245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8270</v>
      </c>
      <c r="O653" s="7">
        <f t="shared" si="40"/>
        <v>1.2946666666666666</v>
      </c>
      <c r="P653" s="8">
        <f t="shared" si="41"/>
        <v>60.6875</v>
      </c>
      <c r="Q653" t="s">
        <v>8316</v>
      </c>
      <c r="R653" t="s">
        <v>8317</v>
      </c>
      <c r="S653" s="6">
        <f t="shared" si="42"/>
        <v>41922.640590277777</v>
      </c>
      <c r="T653" s="6">
        <f t="shared" si="43"/>
        <v>41932.249305555553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8270</v>
      </c>
      <c r="O654" s="7">
        <f t="shared" si="40"/>
        <v>1.2912912912912913</v>
      </c>
      <c r="P654" s="8">
        <f t="shared" si="41"/>
        <v>30.714285714285715</v>
      </c>
      <c r="Q654" t="s">
        <v>8316</v>
      </c>
      <c r="R654" t="s">
        <v>8317</v>
      </c>
      <c r="S654" s="6">
        <f t="shared" si="42"/>
        <v>42309.191307870366</v>
      </c>
      <c r="T654" s="6">
        <f t="shared" si="43"/>
        <v>42338.9375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8284</v>
      </c>
      <c r="O655" s="7">
        <f t="shared" si="40"/>
        <v>1.2904</v>
      </c>
      <c r="P655" s="8">
        <f t="shared" si="41"/>
        <v>38.867469879518069</v>
      </c>
      <c r="Q655" t="s">
        <v>8324</v>
      </c>
      <c r="R655" t="s">
        <v>8325</v>
      </c>
      <c r="S655" s="6">
        <f t="shared" si="42"/>
        <v>42318.950173611112</v>
      </c>
      <c r="T655" s="6">
        <f t="shared" si="43"/>
        <v>42335.041666666672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8304</v>
      </c>
      <c r="O656" s="7">
        <f t="shared" si="40"/>
        <v>1.29</v>
      </c>
      <c r="P656" s="8">
        <f t="shared" si="41"/>
        <v>43</v>
      </c>
      <c r="Q656" t="s">
        <v>8316</v>
      </c>
      <c r="R656" t="s">
        <v>8337</v>
      </c>
      <c r="S656" s="6">
        <f t="shared" si="42"/>
        <v>41877.886620370373</v>
      </c>
      <c r="T656" s="6">
        <f t="shared" si="43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8218</v>
      </c>
      <c r="G657" t="s">
        <v>8223</v>
      </c>
      <c r="H657" t="s">
        <v>8245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8264</v>
      </c>
      <c r="O657" s="7">
        <f t="shared" si="40"/>
        <v>1.2895348837209302</v>
      </c>
      <c r="P657" s="8">
        <f t="shared" si="41"/>
        <v>128.95348837209303</v>
      </c>
      <c r="Q657" t="s">
        <v>8319</v>
      </c>
      <c r="R657" t="s">
        <v>8333</v>
      </c>
      <c r="S657" s="6">
        <f t="shared" si="42"/>
        <v>42496.968935185185</v>
      </c>
      <c r="T657" s="6">
        <f t="shared" si="43"/>
        <v>42517.968935185185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8302</v>
      </c>
      <c r="O658" s="7">
        <f t="shared" si="40"/>
        <v>1.28925</v>
      </c>
      <c r="P658" s="8">
        <f t="shared" si="41"/>
        <v>53.164948453608247</v>
      </c>
      <c r="Q658" t="s">
        <v>8316</v>
      </c>
      <c r="R658" t="s">
        <v>8329</v>
      </c>
      <c r="S658" s="6">
        <f t="shared" si="42"/>
        <v>42225.559675925921</v>
      </c>
      <c r="T658" s="6">
        <f t="shared" si="43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8218</v>
      </c>
      <c r="G659" t="s">
        <v>8223</v>
      </c>
      <c r="H659" t="s">
        <v>8245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8304</v>
      </c>
      <c r="O659" s="7">
        <f t="shared" si="40"/>
        <v>1.2891666666666666</v>
      </c>
      <c r="P659" s="8">
        <f t="shared" si="41"/>
        <v>64.458333333333329</v>
      </c>
      <c r="Q659" t="s">
        <v>8316</v>
      </c>
      <c r="R659" t="s">
        <v>8337</v>
      </c>
      <c r="S659" s="6">
        <f t="shared" si="42"/>
        <v>42420.140277777777</v>
      </c>
      <c r="T659" s="6">
        <f t="shared" si="43"/>
        <v>42444.666666666672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8218</v>
      </c>
      <c r="G660" t="s">
        <v>8223</v>
      </c>
      <c r="H660" t="s">
        <v>8245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8270</v>
      </c>
      <c r="O660" s="7">
        <f t="shared" si="40"/>
        <v>1.2875000000000001</v>
      </c>
      <c r="P660" s="8">
        <f t="shared" si="41"/>
        <v>64.375</v>
      </c>
      <c r="Q660" t="s">
        <v>8316</v>
      </c>
      <c r="R660" t="s">
        <v>8317</v>
      </c>
      <c r="S660" s="6">
        <f t="shared" si="42"/>
        <v>41876.815787037034</v>
      </c>
      <c r="T660" s="6">
        <f t="shared" si="43"/>
        <v>41894.815787037034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8218</v>
      </c>
      <c r="G661" t="s">
        <v>8223</v>
      </c>
      <c r="H661" t="s">
        <v>8245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8278</v>
      </c>
      <c r="O661" s="7">
        <f t="shared" si="40"/>
        <v>1.2869999999999999</v>
      </c>
      <c r="P661" s="8">
        <f t="shared" si="41"/>
        <v>99.382239382239376</v>
      </c>
      <c r="Q661" t="s">
        <v>8313</v>
      </c>
      <c r="R661" t="s">
        <v>8330</v>
      </c>
      <c r="S661" s="6">
        <f t="shared" si="42"/>
        <v>41348.168287037035</v>
      </c>
      <c r="T661" s="6">
        <f t="shared" si="43"/>
        <v>41393.168287037035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8218</v>
      </c>
      <c r="G662" t="s">
        <v>8224</v>
      </c>
      <c r="H662" t="s">
        <v>8246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8270</v>
      </c>
      <c r="O662" s="7">
        <f t="shared" si="40"/>
        <v>1.2845</v>
      </c>
      <c r="P662" s="8">
        <f t="shared" si="41"/>
        <v>30.951807228915662</v>
      </c>
      <c r="Q662" t="s">
        <v>8316</v>
      </c>
      <c r="R662" t="s">
        <v>8317</v>
      </c>
      <c r="S662" s="6">
        <f t="shared" si="42"/>
        <v>42571.420601851853</v>
      </c>
      <c r="T662" s="6">
        <f t="shared" si="43"/>
        <v>42599.420601851853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8294</v>
      </c>
      <c r="O663" s="7">
        <f t="shared" si="40"/>
        <v>1.2840666000000001</v>
      </c>
      <c r="P663" s="8">
        <f t="shared" si="41"/>
        <v>244.11912547528519</v>
      </c>
      <c r="Q663" t="s">
        <v>8309</v>
      </c>
      <c r="R663" t="s">
        <v>8310</v>
      </c>
      <c r="S663" s="6">
        <f t="shared" si="42"/>
        <v>42340.972118055557</v>
      </c>
      <c r="T663" s="6">
        <f t="shared" si="43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8218</v>
      </c>
      <c r="G664" t="s">
        <v>8224</v>
      </c>
      <c r="H664" t="s">
        <v>8246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8270</v>
      </c>
      <c r="O664" s="7">
        <f t="shared" si="40"/>
        <v>1.2833333333333334</v>
      </c>
      <c r="P664" s="8">
        <f t="shared" si="41"/>
        <v>27.5</v>
      </c>
      <c r="Q664" t="s">
        <v>8316</v>
      </c>
      <c r="R664" t="s">
        <v>8317</v>
      </c>
      <c r="S664" s="6">
        <f t="shared" si="42"/>
        <v>42535.97865740741</v>
      </c>
      <c r="T664" s="6">
        <f t="shared" si="43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8268</v>
      </c>
      <c r="O665" s="7">
        <f t="shared" si="40"/>
        <v>1.2829999999999999</v>
      </c>
      <c r="P665" s="8">
        <f t="shared" si="41"/>
        <v>183.28571428571428</v>
      </c>
      <c r="Q665" t="s">
        <v>8319</v>
      </c>
      <c r="R665" t="s">
        <v>8331</v>
      </c>
      <c r="S665" s="6">
        <f t="shared" si="42"/>
        <v>42113.981446759266</v>
      </c>
      <c r="T665" s="6">
        <f t="shared" si="43"/>
        <v>42173.981446759266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8279</v>
      </c>
      <c r="O666" s="7">
        <f t="shared" si="40"/>
        <v>1.282</v>
      </c>
      <c r="P666" s="8">
        <f t="shared" si="41"/>
        <v>21.366666666666667</v>
      </c>
      <c r="Q666" t="s">
        <v>8313</v>
      </c>
      <c r="R666" t="s">
        <v>8326</v>
      </c>
      <c r="S666" s="6">
        <f t="shared" si="42"/>
        <v>42692.109328703707</v>
      </c>
      <c r="T666" s="6">
        <f t="shared" si="43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8291</v>
      </c>
      <c r="O667" s="7">
        <f t="shared" si="40"/>
        <v>1.2809523809523808</v>
      </c>
      <c r="P667" s="8">
        <f t="shared" si="41"/>
        <v>45.593220338983052</v>
      </c>
      <c r="Q667" t="s">
        <v>8313</v>
      </c>
      <c r="R667" t="s">
        <v>8321</v>
      </c>
      <c r="S667" s="6">
        <f t="shared" si="42"/>
        <v>42039.878379629634</v>
      </c>
      <c r="T667" s="6">
        <f t="shared" si="43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8270</v>
      </c>
      <c r="O668" s="7">
        <f t="shared" si="40"/>
        <v>1.2806</v>
      </c>
      <c r="P668" s="8">
        <f t="shared" si="41"/>
        <v>72.76136363636364</v>
      </c>
      <c r="Q668" t="s">
        <v>8316</v>
      </c>
      <c r="R668" t="s">
        <v>8317</v>
      </c>
      <c r="S668" s="6">
        <f t="shared" si="42"/>
        <v>42144.573807870373</v>
      </c>
      <c r="T668" s="6">
        <f t="shared" si="43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8296</v>
      </c>
      <c r="O669" s="7">
        <f t="shared" si="40"/>
        <v>1.2802667999999999</v>
      </c>
      <c r="P669" s="8">
        <f t="shared" si="41"/>
        <v>75.133028169014082</v>
      </c>
      <c r="Q669" t="s">
        <v>8311</v>
      </c>
      <c r="R669" t="s">
        <v>8312</v>
      </c>
      <c r="S669" s="6">
        <f t="shared" si="42"/>
        <v>41572.958495370374</v>
      </c>
      <c r="T669" s="6">
        <f t="shared" si="43"/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8218</v>
      </c>
      <c r="G670" t="s">
        <v>8223</v>
      </c>
      <c r="H670" t="s">
        <v>8245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8264</v>
      </c>
      <c r="O670" s="7">
        <f t="shared" si="40"/>
        <v>1.2801818181818181</v>
      </c>
      <c r="P670" s="8">
        <f t="shared" si="41"/>
        <v>118.33613445378151</v>
      </c>
      <c r="Q670" t="s">
        <v>8319</v>
      </c>
      <c r="R670" t="s">
        <v>8333</v>
      </c>
      <c r="S670" s="6">
        <f t="shared" si="42"/>
        <v>42196.928668981483</v>
      </c>
      <c r="T670" s="6">
        <f t="shared" si="43"/>
        <v>42226.928668981483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8218</v>
      </c>
      <c r="G671" t="s">
        <v>8223</v>
      </c>
      <c r="H671" t="s">
        <v>8245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8273</v>
      </c>
      <c r="O671" s="7">
        <f t="shared" si="40"/>
        <v>1.28</v>
      </c>
      <c r="P671" s="8">
        <f t="shared" si="41"/>
        <v>492.30769230769232</v>
      </c>
      <c r="Q671" t="s">
        <v>8322</v>
      </c>
      <c r="R671" t="s">
        <v>8332</v>
      </c>
      <c r="S671" s="6">
        <f t="shared" si="42"/>
        <v>42019.590173611112</v>
      </c>
      <c r="T671" s="6">
        <f t="shared" si="43"/>
        <v>42049.590173611112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8218</v>
      </c>
      <c r="G672" t="s">
        <v>8223</v>
      </c>
      <c r="H672" t="s">
        <v>8245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8278</v>
      </c>
      <c r="O672" s="7">
        <f t="shared" si="40"/>
        <v>1.28</v>
      </c>
      <c r="P672" s="8">
        <f t="shared" si="41"/>
        <v>37.647058823529413</v>
      </c>
      <c r="Q672" t="s">
        <v>8313</v>
      </c>
      <c r="R672" t="s">
        <v>8330</v>
      </c>
      <c r="S672" s="6">
        <f t="shared" si="42"/>
        <v>40893.992962962962</v>
      </c>
      <c r="T672" s="6">
        <f t="shared" si="43"/>
        <v>40933.992962962962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8218</v>
      </c>
      <c r="G673" t="s">
        <v>8223</v>
      </c>
      <c r="H673" t="s">
        <v>8245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8304</v>
      </c>
      <c r="O673" s="7">
        <f t="shared" si="40"/>
        <v>1.28</v>
      </c>
      <c r="P673" s="8">
        <f t="shared" si="41"/>
        <v>37.647058823529413</v>
      </c>
      <c r="Q673" t="s">
        <v>8316</v>
      </c>
      <c r="R673" t="s">
        <v>8337</v>
      </c>
      <c r="S673" s="6">
        <f t="shared" si="42"/>
        <v>41912.650729166664</v>
      </c>
      <c r="T673" s="6">
        <f t="shared" si="43"/>
        <v>41925.207638888889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8218</v>
      </c>
      <c r="G674" t="s">
        <v>8224</v>
      </c>
      <c r="H674" t="s">
        <v>8246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8302</v>
      </c>
      <c r="O674" s="7">
        <f t="shared" si="40"/>
        <v>1.28</v>
      </c>
      <c r="P674" s="8">
        <f t="shared" si="41"/>
        <v>51.891891891891895</v>
      </c>
      <c r="Q674" t="s">
        <v>8316</v>
      </c>
      <c r="R674" t="s">
        <v>8329</v>
      </c>
      <c r="S674" s="6">
        <f t="shared" si="42"/>
        <v>42253.688043981485</v>
      </c>
      <c r="T674" s="6">
        <f t="shared" si="43"/>
        <v>42283.688043981485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8218</v>
      </c>
      <c r="G675" t="s">
        <v>8223</v>
      </c>
      <c r="H675" t="s">
        <v>8245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8270</v>
      </c>
      <c r="O675" s="7">
        <f t="shared" si="40"/>
        <v>1.28</v>
      </c>
      <c r="P675" s="8">
        <f t="shared" si="41"/>
        <v>60.952380952380949</v>
      </c>
      <c r="Q675" t="s">
        <v>8316</v>
      </c>
      <c r="R675" t="s">
        <v>8317</v>
      </c>
      <c r="S675" s="6">
        <f t="shared" si="42"/>
        <v>42590.90425925926</v>
      </c>
      <c r="T675" s="6">
        <f t="shared" si="43"/>
        <v>42606.90425925926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8218</v>
      </c>
      <c r="G676" t="s">
        <v>8223</v>
      </c>
      <c r="H676" t="s">
        <v>8245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8270</v>
      </c>
      <c r="O676" s="7">
        <f t="shared" si="40"/>
        <v>1.28</v>
      </c>
      <c r="P676" s="8">
        <f t="shared" si="41"/>
        <v>49.230769230769234</v>
      </c>
      <c r="Q676" t="s">
        <v>8316</v>
      </c>
      <c r="R676" t="s">
        <v>8317</v>
      </c>
      <c r="S676" s="6">
        <f t="shared" si="42"/>
        <v>42521.654328703706</v>
      </c>
      <c r="T676" s="6">
        <f t="shared" si="43"/>
        <v>42551.654328703706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8218</v>
      </c>
      <c r="G677" t="s">
        <v>8223</v>
      </c>
      <c r="H677" t="s">
        <v>8245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8270</v>
      </c>
      <c r="O677" s="7">
        <f t="shared" si="40"/>
        <v>1.2796000000000001</v>
      </c>
      <c r="P677" s="8">
        <f t="shared" si="41"/>
        <v>186.80291970802921</v>
      </c>
      <c r="Q677" t="s">
        <v>8316</v>
      </c>
      <c r="R677" t="s">
        <v>8317</v>
      </c>
      <c r="S677" s="6">
        <f t="shared" si="42"/>
        <v>42020.700567129628</v>
      </c>
      <c r="T677" s="6">
        <f t="shared" si="43"/>
        <v>42065.207638888889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8218</v>
      </c>
      <c r="G678" t="s">
        <v>8223</v>
      </c>
      <c r="H678" t="s">
        <v>8245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8270</v>
      </c>
      <c r="O678" s="7">
        <f t="shared" si="40"/>
        <v>1.2795000000000001</v>
      </c>
      <c r="P678" s="8">
        <f t="shared" si="41"/>
        <v>90.744680851063833</v>
      </c>
      <c r="Q678" t="s">
        <v>8316</v>
      </c>
      <c r="R678" t="s">
        <v>8317</v>
      </c>
      <c r="S678" s="6">
        <f t="shared" si="42"/>
        <v>42158.065694444449</v>
      </c>
      <c r="T678" s="6">
        <f t="shared" si="43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8270</v>
      </c>
      <c r="O679" s="7">
        <f t="shared" si="40"/>
        <v>1.2786666666666666</v>
      </c>
      <c r="P679" s="8">
        <f t="shared" si="41"/>
        <v>34.25</v>
      </c>
      <c r="Q679" t="s">
        <v>8316</v>
      </c>
      <c r="R679" t="s">
        <v>8317</v>
      </c>
      <c r="S679" s="6">
        <f t="shared" si="42"/>
        <v>41781.855092592588</v>
      </c>
      <c r="T679" s="6">
        <f t="shared" si="43"/>
        <v>41811.855092592588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8218</v>
      </c>
      <c r="G680" t="s">
        <v>8224</v>
      </c>
      <c r="H680" t="s">
        <v>8246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8270</v>
      </c>
      <c r="O680" s="7">
        <f t="shared" si="40"/>
        <v>1.2782222222222221</v>
      </c>
      <c r="P680" s="8">
        <f t="shared" si="41"/>
        <v>57.52</v>
      </c>
      <c r="Q680" t="s">
        <v>8316</v>
      </c>
      <c r="R680" t="s">
        <v>8317</v>
      </c>
      <c r="S680" s="6">
        <f t="shared" si="42"/>
        <v>42590.472685185188</v>
      </c>
      <c r="T680" s="6">
        <f t="shared" si="43"/>
        <v>42620.472685185188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8221</v>
      </c>
      <c r="G681" t="s">
        <v>8224</v>
      </c>
      <c r="H681" t="s">
        <v>8246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8270</v>
      </c>
      <c r="O681" s="7">
        <f t="shared" si="40"/>
        <v>1.278</v>
      </c>
      <c r="P681" s="8">
        <f t="shared" si="41"/>
        <v>29.045454545454547</v>
      </c>
      <c r="Q681" t="s">
        <v>8316</v>
      </c>
      <c r="R681" t="s">
        <v>8317</v>
      </c>
      <c r="S681" s="6">
        <f t="shared" si="42"/>
        <v>42789.462430555555</v>
      </c>
      <c r="T681" s="6">
        <f t="shared" si="43"/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8218</v>
      </c>
      <c r="G682" t="s">
        <v>8223</v>
      </c>
      <c r="H682" t="s">
        <v>8245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8265</v>
      </c>
      <c r="O682" s="7">
        <f t="shared" si="40"/>
        <v>1.2775000000000001</v>
      </c>
      <c r="P682" s="8">
        <f t="shared" si="41"/>
        <v>117.92307692307692</v>
      </c>
      <c r="Q682" t="s">
        <v>8319</v>
      </c>
      <c r="R682" t="s">
        <v>8320</v>
      </c>
      <c r="S682" s="6">
        <f t="shared" si="42"/>
        <v>40505.131168981483</v>
      </c>
      <c r="T682" s="6">
        <f t="shared" si="43"/>
        <v>40535.131168981483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8218</v>
      </c>
      <c r="G683" t="s">
        <v>8224</v>
      </c>
      <c r="H683" t="s">
        <v>8246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8270</v>
      </c>
      <c r="O683" s="7">
        <f t="shared" si="40"/>
        <v>1.2775000000000001</v>
      </c>
      <c r="P683" s="8">
        <f t="shared" si="41"/>
        <v>38.712121212121211</v>
      </c>
      <c r="Q683" t="s">
        <v>8316</v>
      </c>
      <c r="R683" t="s">
        <v>8317</v>
      </c>
      <c r="S683" s="6">
        <f t="shared" si="42"/>
        <v>42149.940416666665</v>
      </c>
      <c r="T683" s="6">
        <f t="shared" si="43"/>
        <v>42179.940416666665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8218</v>
      </c>
      <c r="G684" t="s">
        <v>8224</v>
      </c>
      <c r="H684" t="s">
        <v>8246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8300</v>
      </c>
      <c r="O684" s="7">
        <f t="shared" si="40"/>
        <v>1.2774000000000001</v>
      </c>
      <c r="P684" s="8">
        <f t="shared" si="41"/>
        <v>63.87</v>
      </c>
      <c r="Q684" t="s">
        <v>8309</v>
      </c>
      <c r="R684" t="s">
        <v>8318</v>
      </c>
      <c r="S684" s="6">
        <f t="shared" si="42"/>
        <v>42108.538449074069</v>
      </c>
      <c r="T684" s="6">
        <f t="shared" si="43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8218</v>
      </c>
      <c r="G685" t="s">
        <v>8223</v>
      </c>
      <c r="H685" t="s">
        <v>8245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8270</v>
      </c>
      <c r="O685" s="7">
        <f t="shared" si="40"/>
        <v>1.2757571428571428</v>
      </c>
      <c r="P685" s="8">
        <f t="shared" si="41"/>
        <v>37.209583333333335</v>
      </c>
      <c r="Q685" t="s">
        <v>8316</v>
      </c>
      <c r="R685" t="s">
        <v>8317</v>
      </c>
      <c r="S685" s="6">
        <f t="shared" si="42"/>
        <v>42693.742604166662</v>
      </c>
      <c r="T685" s="6">
        <f t="shared" si="43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8218</v>
      </c>
      <c r="G686" t="s">
        <v>8223</v>
      </c>
      <c r="H686" t="s">
        <v>8245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8278</v>
      </c>
      <c r="O686" s="7">
        <f t="shared" si="40"/>
        <v>1.2753666666666665</v>
      </c>
      <c r="P686" s="8">
        <f t="shared" si="41"/>
        <v>45.548809523809524</v>
      </c>
      <c r="Q686" t="s">
        <v>8313</v>
      </c>
      <c r="R686" t="s">
        <v>8330</v>
      </c>
      <c r="S686" s="6">
        <f t="shared" si="42"/>
        <v>41036.946469907409</v>
      </c>
      <c r="T686" s="6">
        <f t="shared" si="43"/>
        <v>41066.946469907409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8218</v>
      </c>
      <c r="G687" t="s">
        <v>8223</v>
      </c>
      <c r="H687" t="s">
        <v>8245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8278</v>
      </c>
      <c r="O687" s="7">
        <f t="shared" si="40"/>
        <v>1.2749999999999999</v>
      </c>
      <c r="P687" s="8">
        <f t="shared" si="41"/>
        <v>129.1139240506329</v>
      </c>
      <c r="Q687" t="s">
        <v>8313</v>
      </c>
      <c r="R687" t="s">
        <v>8330</v>
      </c>
      <c r="S687" s="6">
        <f t="shared" si="42"/>
        <v>41257.950381944444</v>
      </c>
      <c r="T687" s="6">
        <f t="shared" si="43"/>
        <v>41287.950381944444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8218</v>
      </c>
      <c r="G688" t="s">
        <v>8223</v>
      </c>
      <c r="H688" t="s">
        <v>8245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8270</v>
      </c>
      <c r="O688" s="7">
        <f t="shared" si="40"/>
        <v>1.2749999999999999</v>
      </c>
      <c r="P688" s="8">
        <f t="shared" si="41"/>
        <v>47.222222222222221</v>
      </c>
      <c r="Q688" t="s">
        <v>8316</v>
      </c>
      <c r="R688" t="s">
        <v>8317</v>
      </c>
      <c r="S688" s="6">
        <f t="shared" si="42"/>
        <v>42443.802361111113</v>
      </c>
      <c r="T688" s="6">
        <f t="shared" si="43"/>
        <v>42473.802361111113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8218</v>
      </c>
      <c r="G689" t="s">
        <v>8223</v>
      </c>
      <c r="H689" t="s">
        <v>8245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8270</v>
      </c>
      <c r="O689" s="7">
        <f t="shared" si="40"/>
        <v>1.2749999999999999</v>
      </c>
      <c r="P689" s="8">
        <f t="shared" si="41"/>
        <v>82.258064516129039</v>
      </c>
      <c r="Q689" t="s">
        <v>8316</v>
      </c>
      <c r="R689" t="s">
        <v>8317</v>
      </c>
      <c r="S689" s="6">
        <f t="shared" si="42"/>
        <v>42125.647534722222</v>
      </c>
      <c r="T689" s="6">
        <f t="shared" si="43"/>
        <v>42150.647534722222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8268</v>
      </c>
      <c r="O690" s="7">
        <f t="shared" si="40"/>
        <v>1.2734117647058822</v>
      </c>
      <c r="P690" s="8">
        <f t="shared" si="41"/>
        <v>44.912863070539416</v>
      </c>
      <c r="Q690" t="s">
        <v>8319</v>
      </c>
      <c r="R690" t="s">
        <v>8331</v>
      </c>
      <c r="S690" s="6">
        <f t="shared" si="42"/>
        <v>42427.964745370366</v>
      </c>
      <c r="T690" s="6">
        <f t="shared" si="43"/>
        <v>42467.923078703709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8218</v>
      </c>
      <c r="G691" t="s">
        <v>8223</v>
      </c>
      <c r="H691" t="s">
        <v>8245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8270</v>
      </c>
      <c r="O691" s="7">
        <f t="shared" si="40"/>
        <v>1.273042</v>
      </c>
      <c r="P691" s="8">
        <f t="shared" si="41"/>
        <v>69.56513661202186</v>
      </c>
      <c r="Q691" t="s">
        <v>8316</v>
      </c>
      <c r="R691" t="s">
        <v>8317</v>
      </c>
      <c r="S691" s="6">
        <f t="shared" si="42"/>
        <v>41871.755694444444</v>
      </c>
      <c r="T691" s="6">
        <f t="shared" si="43"/>
        <v>41901.755694444444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8218</v>
      </c>
      <c r="G692" t="s">
        <v>8223</v>
      </c>
      <c r="H692" t="s">
        <v>8245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8275</v>
      </c>
      <c r="O692" s="7">
        <f t="shared" si="40"/>
        <v>1.2729999999999999</v>
      </c>
      <c r="P692" s="8">
        <f t="shared" si="41"/>
        <v>45.464285714285715</v>
      </c>
      <c r="Q692" t="s">
        <v>8313</v>
      </c>
      <c r="R692" t="s">
        <v>8314</v>
      </c>
      <c r="S692" s="6">
        <f t="shared" si="42"/>
        <v>40679.743067129632</v>
      </c>
      <c r="T692" s="6">
        <f t="shared" si="43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8218</v>
      </c>
      <c r="G693" t="s">
        <v>8223</v>
      </c>
      <c r="H693" t="s">
        <v>8245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8270</v>
      </c>
      <c r="O693" s="7">
        <f t="shared" si="40"/>
        <v>1.2725</v>
      </c>
      <c r="P693" s="8">
        <f t="shared" si="41"/>
        <v>72.714285714285708</v>
      </c>
      <c r="Q693" t="s">
        <v>8316</v>
      </c>
      <c r="R693" t="s">
        <v>8317</v>
      </c>
      <c r="S693" s="6">
        <f t="shared" si="42"/>
        <v>41988.829942129625</v>
      </c>
      <c r="T693" s="6">
        <f t="shared" si="43"/>
        <v>42046.207638888889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8218</v>
      </c>
      <c r="G694" t="s">
        <v>8223</v>
      </c>
      <c r="H694" t="s">
        <v>8245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8265</v>
      </c>
      <c r="O694" s="7">
        <f t="shared" si="40"/>
        <v>1.272</v>
      </c>
      <c r="P694" s="8">
        <f t="shared" si="41"/>
        <v>37.411764705882355</v>
      </c>
      <c r="Q694" t="s">
        <v>8319</v>
      </c>
      <c r="R694" t="s">
        <v>8320</v>
      </c>
      <c r="S694" s="6">
        <f t="shared" si="42"/>
        <v>40730.896354166667</v>
      </c>
      <c r="T694" s="6">
        <f t="shared" si="43"/>
        <v>40790.896354166667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8218</v>
      </c>
      <c r="G695" t="s">
        <v>8223</v>
      </c>
      <c r="H695" t="s">
        <v>8245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8302</v>
      </c>
      <c r="O695" s="7">
        <f t="shared" si="40"/>
        <v>1.272</v>
      </c>
      <c r="P695" s="8">
        <f t="shared" si="41"/>
        <v>50.88</v>
      </c>
      <c r="Q695" t="s">
        <v>8316</v>
      </c>
      <c r="R695" t="s">
        <v>8329</v>
      </c>
      <c r="S695" s="6">
        <f t="shared" si="42"/>
        <v>42228.044664351852</v>
      </c>
      <c r="T695" s="6">
        <f t="shared" si="43"/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8218</v>
      </c>
      <c r="G696" t="s">
        <v>8224</v>
      </c>
      <c r="H696" t="s">
        <v>8246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8265</v>
      </c>
      <c r="O696" s="7">
        <f t="shared" si="40"/>
        <v>1.2716666666666667</v>
      </c>
      <c r="P696" s="8">
        <f t="shared" si="41"/>
        <v>21.194444444444443</v>
      </c>
      <c r="Q696" t="s">
        <v>8319</v>
      </c>
      <c r="R696" t="s">
        <v>8320</v>
      </c>
      <c r="S696" s="6">
        <f t="shared" si="42"/>
        <v>41663.569340277776</v>
      </c>
      <c r="T696" s="6">
        <f t="shared" si="43"/>
        <v>41693.569340277776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8218</v>
      </c>
      <c r="G697" t="s">
        <v>8223</v>
      </c>
      <c r="H697" t="s">
        <v>8245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8270</v>
      </c>
      <c r="O697" s="7">
        <f t="shared" si="40"/>
        <v>1.2715000000000001</v>
      </c>
      <c r="P697" s="8">
        <f t="shared" si="41"/>
        <v>80.730158730158735</v>
      </c>
      <c r="Q697" t="s">
        <v>8316</v>
      </c>
      <c r="R697" t="s">
        <v>8317</v>
      </c>
      <c r="S697" s="6">
        <f t="shared" si="42"/>
        <v>41799.685902777775</v>
      </c>
      <c r="T697" s="6">
        <f t="shared" si="43"/>
        <v>41827.083333333336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8218</v>
      </c>
      <c r="G698" t="s">
        <v>8223</v>
      </c>
      <c r="H698" t="s">
        <v>8245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8270</v>
      </c>
      <c r="O698" s="7">
        <f t="shared" si="40"/>
        <v>1.2714285714285714</v>
      </c>
      <c r="P698" s="8">
        <f t="shared" si="41"/>
        <v>72.950819672131146</v>
      </c>
      <c r="Q698" t="s">
        <v>8316</v>
      </c>
      <c r="R698" t="s">
        <v>8317</v>
      </c>
      <c r="S698" s="6">
        <f t="shared" si="42"/>
        <v>42420.019097222219</v>
      </c>
      <c r="T698" s="6">
        <f t="shared" si="43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8218</v>
      </c>
      <c r="G699" t="s">
        <v>8224</v>
      </c>
      <c r="H699" t="s">
        <v>8246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8265</v>
      </c>
      <c r="O699" s="7">
        <f t="shared" si="40"/>
        <v>1.27</v>
      </c>
      <c r="P699" s="8">
        <f t="shared" si="41"/>
        <v>40.268292682926827</v>
      </c>
      <c r="Q699" t="s">
        <v>8319</v>
      </c>
      <c r="R699" t="s">
        <v>8320</v>
      </c>
      <c r="S699" s="6">
        <f t="shared" si="42"/>
        <v>41724.776539351849</v>
      </c>
      <c r="T699" s="6">
        <f t="shared" si="43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8218</v>
      </c>
      <c r="G700" t="s">
        <v>8223</v>
      </c>
      <c r="H700" t="s">
        <v>8245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8278</v>
      </c>
      <c r="O700" s="7">
        <f t="shared" si="40"/>
        <v>1.27</v>
      </c>
      <c r="P700" s="8">
        <f t="shared" si="41"/>
        <v>48.846153846153847</v>
      </c>
      <c r="Q700" t="s">
        <v>8313</v>
      </c>
      <c r="R700" t="s">
        <v>8330</v>
      </c>
      <c r="S700" s="6">
        <f t="shared" si="42"/>
        <v>41402.558819444443</v>
      </c>
      <c r="T700" s="6">
        <f t="shared" si="43"/>
        <v>41462.558819444443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8218</v>
      </c>
      <c r="G701" t="s">
        <v>8224</v>
      </c>
      <c r="H701" t="s">
        <v>8246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8270</v>
      </c>
      <c r="O701" s="7">
        <f t="shared" si="40"/>
        <v>1.27</v>
      </c>
      <c r="P701" s="8">
        <f t="shared" si="41"/>
        <v>25.4</v>
      </c>
      <c r="Q701" t="s">
        <v>8316</v>
      </c>
      <c r="R701" t="s">
        <v>8317</v>
      </c>
      <c r="S701" s="6">
        <f t="shared" si="42"/>
        <v>42401.945219907408</v>
      </c>
      <c r="T701" s="6">
        <f t="shared" si="43"/>
        <v>42418.895833333328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8218</v>
      </c>
      <c r="G702" t="s">
        <v>8223</v>
      </c>
      <c r="H702" t="s">
        <v>8245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8275</v>
      </c>
      <c r="O702" s="7">
        <f t="shared" si="40"/>
        <v>1.2692857142857144</v>
      </c>
      <c r="P702" s="8">
        <f t="shared" si="41"/>
        <v>59.233333333333334</v>
      </c>
      <c r="Q702" t="s">
        <v>8313</v>
      </c>
      <c r="R702" t="s">
        <v>8314</v>
      </c>
      <c r="S702" s="6">
        <f t="shared" si="42"/>
        <v>41495.692627314813</v>
      </c>
      <c r="T702" s="6">
        <f t="shared" si="43"/>
        <v>41527.165972222225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8218</v>
      </c>
      <c r="G703" t="s">
        <v>8224</v>
      </c>
      <c r="H703" t="s">
        <v>8246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8294</v>
      </c>
      <c r="O703" s="7">
        <f t="shared" si="40"/>
        <v>1.268842105263158</v>
      </c>
      <c r="P703" s="8">
        <f t="shared" si="41"/>
        <v>117.6</v>
      </c>
      <c r="Q703" t="s">
        <v>8309</v>
      </c>
      <c r="R703" t="s">
        <v>8310</v>
      </c>
      <c r="S703" s="6">
        <f t="shared" si="42"/>
        <v>41863.429791666669</v>
      </c>
      <c r="T703" s="6">
        <f t="shared" si="43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8218</v>
      </c>
      <c r="G704" t="s">
        <v>8224</v>
      </c>
      <c r="H704" t="s">
        <v>8246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8294</v>
      </c>
      <c r="O704" s="7">
        <f t="shared" si="40"/>
        <v>1.2686868686868686</v>
      </c>
      <c r="P704" s="8">
        <f t="shared" si="41"/>
        <v>62.8</v>
      </c>
      <c r="Q704" t="s">
        <v>8309</v>
      </c>
      <c r="R704" t="s">
        <v>8310</v>
      </c>
      <c r="S704" s="6">
        <f t="shared" si="42"/>
        <v>42115.853888888887</v>
      </c>
      <c r="T704" s="6">
        <f t="shared" si="43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8218</v>
      </c>
      <c r="G705" t="s">
        <v>8223</v>
      </c>
      <c r="H705" t="s">
        <v>8245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8291</v>
      </c>
      <c r="O705" s="7">
        <f t="shared" si="40"/>
        <v>1.2685294117647059</v>
      </c>
      <c r="P705" s="8">
        <f t="shared" si="41"/>
        <v>52.597560975609753</v>
      </c>
      <c r="Q705" t="s">
        <v>8313</v>
      </c>
      <c r="R705" t="s">
        <v>8321</v>
      </c>
      <c r="S705" s="6">
        <f t="shared" si="42"/>
        <v>41682.0705787037</v>
      </c>
      <c r="T705" s="6">
        <f t="shared" si="43"/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8218</v>
      </c>
      <c r="G706" t="s">
        <v>8223</v>
      </c>
      <c r="H706" t="s">
        <v>8245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8268</v>
      </c>
      <c r="O706" s="7">
        <f t="shared" ref="O706:O769" si="44">E706/D706</f>
        <v>1.2684</v>
      </c>
      <c r="P706" s="8">
        <f t="shared" si="41"/>
        <v>57.654545454545456</v>
      </c>
      <c r="Q706" t="s">
        <v>8319</v>
      </c>
      <c r="R706" t="s">
        <v>8331</v>
      </c>
      <c r="S706" s="6">
        <f t="shared" si="42"/>
        <v>41099.742800925924</v>
      </c>
      <c r="T706" s="6">
        <f t="shared" si="43"/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8218</v>
      </c>
      <c r="G707" t="s">
        <v>8223</v>
      </c>
      <c r="H707" t="s">
        <v>8245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8272</v>
      </c>
      <c r="O707" s="7">
        <f t="shared" si="44"/>
        <v>1.2682285714285715</v>
      </c>
      <c r="P707" s="8">
        <f t="shared" ref="P707:P770" si="45">E707/L707</f>
        <v>1644</v>
      </c>
      <c r="Q707" t="s">
        <v>8309</v>
      </c>
      <c r="R707" t="s">
        <v>8315</v>
      </c>
      <c r="S707" s="6">
        <f t="shared" ref="S707:S770" si="46">(((J707/60)/60)/24)+DATE(1970,1,1)</f>
        <v>41891.693379629629</v>
      </c>
      <c r="T707" s="6">
        <f t="shared" ref="T707:T770" si="47">(((I707/60)/60)/24)+DATE(1970,1,1)</f>
        <v>41926.693379629629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8218</v>
      </c>
      <c r="G708" t="s">
        <v>8223</v>
      </c>
      <c r="H708" t="s">
        <v>8245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8302</v>
      </c>
      <c r="O708" s="7">
        <f t="shared" si="44"/>
        <v>1.26732</v>
      </c>
      <c r="P708" s="8">
        <f t="shared" si="45"/>
        <v>96.300911854103347</v>
      </c>
      <c r="Q708" t="s">
        <v>8316</v>
      </c>
      <c r="R708" t="s">
        <v>8329</v>
      </c>
      <c r="S708" s="6">
        <f t="shared" si="46"/>
        <v>41466.785231481481</v>
      </c>
      <c r="T708" s="6">
        <f t="shared" si="47"/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8218</v>
      </c>
      <c r="G709" t="s">
        <v>8224</v>
      </c>
      <c r="H709" t="s">
        <v>8246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8270</v>
      </c>
      <c r="O709" s="7">
        <f t="shared" si="44"/>
        <v>1.266</v>
      </c>
      <c r="P709" s="8">
        <f t="shared" si="45"/>
        <v>22.607142857142858</v>
      </c>
      <c r="Q709" t="s">
        <v>8316</v>
      </c>
      <c r="R709" t="s">
        <v>8317</v>
      </c>
      <c r="S709" s="6">
        <f t="shared" si="46"/>
        <v>42503.539976851855</v>
      </c>
      <c r="T709" s="6">
        <f t="shared" si="47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8218</v>
      </c>
      <c r="G710" t="s">
        <v>8223</v>
      </c>
      <c r="H710" t="s">
        <v>8245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8275</v>
      </c>
      <c r="O710" s="7">
        <f t="shared" si="44"/>
        <v>1.2648920000000001</v>
      </c>
      <c r="P710" s="8">
        <f t="shared" si="45"/>
        <v>64.535306122448986</v>
      </c>
      <c r="Q710" t="s">
        <v>8313</v>
      </c>
      <c r="R710" t="s">
        <v>8314</v>
      </c>
      <c r="S710" s="6">
        <f t="shared" si="46"/>
        <v>41924.996099537035</v>
      </c>
      <c r="T710" s="6">
        <f t="shared" si="47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8270</v>
      </c>
      <c r="O711" s="7">
        <f t="shared" si="44"/>
        <v>1.2628571428571429</v>
      </c>
      <c r="P711" s="8">
        <f t="shared" si="45"/>
        <v>147.33333333333334</v>
      </c>
      <c r="Q711" t="s">
        <v>8316</v>
      </c>
      <c r="R711" t="s">
        <v>8317</v>
      </c>
      <c r="S711" s="6">
        <f t="shared" si="46"/>
        <v>42489.619525462964</v>
      </c>
      <c r="T711" s="6">
        <f t="shared" si="47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8218</v>
      </c>
      <c r="G712" t="s">
        <v>8223</v>
      </c>
      <c r="H712" t="s">
        <v>8245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8270</v>
      </c>
      <c r="O712" s="7">
        <f t="shared" si="44"/>
        <v>1.2625</v>
      </c>
      <c r="P712" s="8">
        <f t="shared" si="45"/>
        <v>53.723404255319146</v>
      </c>
      <c r="Q712" t="s">
        <v>8316</v>
      </c>
      <c r="R712" t="s">
        <v>8317</v>
      </c>
      <c r="S712" s="6">
        <f t="shared" si="46"/>
        <v>41829.795729166668</v>
      </c>
      <c r="T712" s="6">
        <f t="shared" si="47"/>
        <v>41859.795729166668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8218</v>
      </c>
      <c r="G713" t="s">
        <v>8224</v>
      </c>
      <c r="H713" t="s">
        <v>8246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8270</v>
      </c>
      <c r="O713" s="7">
        <f t="shared" si="44"/>
        <v>1.262</v>
      </c>
      <c r="P713" s="8">
        <f t="shared" si="45"/>
        <v>17.527777777777779</v>
      </c>
      <c r="Q713" t="s">
        <v>8316</v>
      </c>
      <c r="R713" t="s">
        <v>8317</v>
      </c>
      <c r="S713" s="6">
        <f t="shared" si="46"/>
        <v>42480.479861111111</v>
      </c>
      <c r="T713" s="6">
        <f t="shared" si="47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8218</v>
      </c>
      <c r="G714" t="s">
        <v>8223</v>
      </c>
      <c r="H714" t="s">
        <v>8245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8270</v>
      </c>
      <c r="O714" s="7">
        <f t="shared" si="44"/>
        <v>1.262</v>
      </c>
      <c r="P714" s="8">
        <f t="shared" si="45"/>
        <v>78.875</v>
      </c>
      <c r="Q714" t="s">
        <v>8316</v>
      </c>
      <c r="R714" t="s">
        <v>8317</v>
      </c>
      <c r="S714" s="6">
        <f t="shared" si="46"/>
        <v>42289.761192129634</v>
      </c>
      <c r="T714" s="6">
        <f t="shared" si="47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8218</v>
      </c>
      <c r="G715" t="s">
        <v>8223</v>
      </c>
      <c r="H715" t="s">
        <v>8245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8294</v>
      </c>
      <c r="O715" s="7">
        <f t="shared" si="44"/>
        <v>1.2616666666666667</v>
      </c>
      <c r="P715" s="8">
        <f t="shared" si="45"/>
        <v>47.911392405063289</v>
      </c>
      <c r="Q715" t="s">
        <v>8309</v>
      </c>
      <c r="R715" t="s">
        <v>8310</v>
      </c>
      <c r="S715" s="6">
        <f t="shared" si="46"/>
        <v>40215.919050925928</v>
      </c>
      <c r="T715" s="6">
        <f t="shared" si="47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8218</v>
      </c>
      <c r="G716" t="s">
        <v>8223</v>
      </c>
      <c r="H716" t="s">
        <v>8245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8268</v>
      </c>
      <c r="O716" s="7">
        <f t="shared" si="44"/>
        <v>1.2616000000000001</v>
      </c>
      <c r="P716" s="8">
        <f t="shared" si="45"/>
        <v>88.845070422535215</v>
      </c>
      <c r="Q716" t="s">
        <v>8319</v>
      </c>
      <c r="R716" t="s">
        <v>8331</v>
      </c>
      <c r="S716" s="6">
        <f t="shared" si="46"/>
        <v>42549.076157407413</v>
      </c>
      <c r="T716" s="6">
        <f t="shared" si="47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8218</v>
      </c>
      <c r="G717" t="s">
        <v>8223</v>
      </c>
      <c r="H717" t="s">
        <v>8245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8275</v>
      </c>
      <c r="O717" s="7">
        <f t="shared" si="44"/>
        <v>1.2614444444444444</v>
      </c>
      <c r="P717" s="8">
        <f t="shared" si="45"/>
        <v>61.701086956521742</v>
      </c>
      <c r="Q717" t="s">
        <v>8313</v>
      </c>
      <c r="R717" t="s">
        <v>8314</v>
      </c>
      <c r="S717" s="6">
        <f t="shared" si="46"/>
        <v>41889.004317129627</v>
      </c>
      <c r="T717" s="6">
        <f t="shared" si="47"/>
        <v>41919.004317129627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8218</v>
      </c>
      <c r="G718" t="s">
        <v>8223</v>
      </c>
      <c r="H718" t="s">
        <v>8245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8299</v>
      </c>
      <c r="O718" s="7">
        <f t="shared" si="44"/>
        <v>1.26125</v>
      </c>
      <c r="P718" s="8">
        <f t="shared" si="45"/>
        <v>84.083333333333329</v>
      </c>
      <c r="Q718" t="s">
        <v>8313</v>
      </c>
      <c r="R718" t="s">
        <v>8335</v>
      </c>
      <c r="S718" s="6">
        <f t="shared" si="46"/>
        <v>41107.849143518521</v>
      </c>
      <c r="T718" s="6">
        <f t="shared" si="47"/>
        <v>41137.849143518521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8218</v>
      </c>
      <c r="G719" t="s">
        <v>8223</v>
      </c>
      <c r="H719" t="s">
        <v>8245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8294</v>
      </c>
      <c r="O719" s="7">
        <f t="shared" si="44"/>
        <v>1.2611835600000001</v>
      </c>
      <c r="P719" s="8">
        <f t="shared" si="45"/>
        <v>64.570118779438872</v>
      </c>
      <c r="Q719" t="s">
        <v>8309</v>
      </c>
      <c r="R719" t="s">
        <v>8310</v>
      </c>
      <c r="S719" s="6">
        <f t="shared" si="46"/>
        <v>41744.290868055556</v>
      </c>
      <c r="T719" s="6">
        <f t="shared" si="47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8218</v>
      </c>
      <c r="G720" t="s">
        <v>8223</v>
      </c>
      <c r="H720" t="s">
        <v>8245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8275</v>
      </c>
      <c r="O720" s="7">
        <f t="shared" si="44"/>
        <v>1.2602</v>
      </c>
      <c r="P720" s="8">
        <f t="shared" si="45"/>
        <v>88.74647887323944</v>
      </c>
      <c r="Q720" t="s">
        <v>8313</v>
      </c>
      <c r="R720" t="s">
        <v>8314</v>
      </c>
      <c r="S720" s="6">
        <f t="shared" si="46"/>
        <v>42096.633206018523</v>
      </c>
      <c r="T720" s="6">
        <f t="shared" si="47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8218</v>
      </c>
      <c r="G721" t="s">
        <v>8223</v>
      </c>
      <c r="H721" t="s">
        <v>8245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8273</v>
      </c>
      <c r="O721" s="7">
        <f t="shared" si="44"/>
        <v>1.26</v>
      </c>
      <c r="P721" s="8">
        <f t="shared" si="45"/>
        <v>88.732394366197184</v>
      </c>
      <c r="Q721" t="s">
        <v>8322</v>
      </c>
      <c r="R721" t="s">
        <v>8332</v>
      </c>
      <c r="S721" s="6">
        <f t="shared" si="46"/>
        <v>40879.795682870368</v>
      </c>
      <c r="T721" s="6">
        <f t="shared" si="47"/>
        <v>40930.25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8218</v>
      </c>
      <c r="G722" t="s">
        <v>8223</v>
      </c>
      <c r="H722" t="s">
        <v>8245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8270</v>
      </c>
      <c r="O722" s="7">
        <f t="shared" si="44"/>
        <v>1.26</v>
      </c>
      <c r="P722" s="8">
        <f t="shared" si="45"/>
        <v>67.741935483870961</v>
      </c>
      <c r="Q722" t="s">
        <v>8316</v>
      </c>
      <c r="R722" t="s">
        <v>8317</v>
      </c>
      <c r="S722" s="6">
        <f t="shared" si="46"/>
        <v>42154.873124999998</v>
      </c>
      <c r="T722" s="6">
        <f t="shared" si="47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8218</v>
      </c>
      <c r="G723" t="s">
        <v>8223</v>
      </c>
      <c r="H723" t="s">
        <v>8245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8270</v>
      </c>
      <c r="O723" s="7">
        <f t="shared" si="44"/>
        <v>1.26</v>
      </c>
      <c r="P723" s="8">
        <f t="shared" si="45"/>
        <v>74.117647058823536</v>
      </c>
      <c r="Q723" t="s">
        <v>8316</v>
      </c>
      <c r="R723" t="s">
        <v>8317</v>
      </c>
      <c r="S723" s="6">
        <f t="shared" si="46"/>
        <v>41891.96503472222</v>
      </c>
      <c r="T723" s="6">
        <f t="shared" si="47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8218</v>
      </c>
      <c r="G724" t="s">
        <v>8223</v>
      </c>
      <c r="H724" t="s">
        <v>8245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8264</v>
      </c>
      <c r="O724" s="7">
        <f t="shared" si="44"/>
        <v>1.2599800000000001</v>
      </c>
      <c r="P724" s="8">
        <f t="shared" si="45"/>
        <v>31.499500000000001</v>
      </c>
      <c r="Q724" t="s">
        <v>8319</v>
      </c>
      <c r="R724" t="s">
        <v>8333</v>
      </c>
      <c r="S724" s="6">
        <f t="shared" si="46"/>
        <v>42447.103518518517</v>
      </c>
      <c r="T724" s="6">
        <f t="shared" si="47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8218</v>
      </c>
      <c r="G725" t="s">
        <v>8224</v>
      </c>
      <c r="H725" t="s">
        <v>8246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8273</v>
      </c>
      <c r="O725" s="7">
        <f t="shared" si="44"/>
        <v>1.2598333333333334</v>
      </c>
      <c r="P725" s="8">
        <f t="shared" si="45"/>
        <v>28.632575757575758</v>
      </c>
      <c r="Q725" t="s">
        <v>8322</v>
      </c>
      <c r="R725" t="s">
        <v>8332</v>
      </c>
      <c r="S725" s="6">
        <f t="shared" si="46"/>
        <v>41781.717268518521</v>
      </c>
      <c r="T725" s="6">
        <f t="shared" si="47"/>
        <v>41811.717268518521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8218</v>
      </c>
      <c r="G726" t="s">
        <v>8223</v>
      </c>
      <c r="H726" t="s">
        <v>8245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8296</v>
      </c>
      <c r="O726" s="7">
        <f t="shared" si="44"/>
        <v>1.2595294117647058</v>
      </c>
      <c r="P726" s="8">
        <f t="shared" si="45"/>
        <v>21.497991967871485</v>
      </c>
      <c r="Q726" t="s">
        <v>8311</v>
      </c>
      <c r="R726" t="s">
        <v>8312</v>
      </c>
      <c r="S726" s="6">
        <f t="shared" si="46"/>
        <v>41724.881099537037</v>
      </c>
      <c r="T726" s="6">
        <f t="shared" si="47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8218</v>
      </c>
      <c r="G727" t="s">
        <v>8223</v>
      </c>
      <c r="H727" t="s">
        <v>8245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8297</v>
      </c>
      <c r="O727" s="7">
        <f t="shared" si="44"/>
        <v>1.2594166666666666</v>
      </c>
      <c r="P727" s="8">
        <f t="shared" si="45"/>
        <v>81.252688172043008</v>
      </c>
      <c r="Q727" t="s">
        <v>8327</v>
      </c>
      <c r="R727" t="s">
        <v>8328</v>
      </c>
      <c r="S727" s="6">
        <f t="shared" si="46"/>
        <v>42052.666990740734</v>
      </c>
      <c r="T727" s="6">
        <f t="shared" si="47"/>
        <v>42082.625324074077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8218</v>
      </c>
      <c r="G728" t="s">
        <v>8223</v>
      </c>
      <c r="H728" t="s">
        <v>8245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8270</v>
      </c>
      <c r="O728" s="7">
        <f t="shared" si="44"/>
        <v>1.2593749999999999</v>
      </c>
      <c r="P728" s="8">
        <f t="shared" si="45"/>
        <v>55.972222222222221</v>
      </c>
      <c r="Q728" t="s">
        <v>8316</v>
      </c>
      <c r="R728" t="s">
        <v>8317</v>
      </c>
      <c r="S728" s="6">
        <f t="shared" si="46"/>
        <v>42592.066921296297</v>
      </c>
      <c r="T728" s="6">
        <f t="shared" si="47"/>
        <v>42617.066921296297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8218</v>
      </c>
      <c r="G729" t="s">
        <v>8224</v>
      </c>
      <c r="H729" t="s">
        <v>8246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8270</v>
      </c>
      <c r="O729" s="7">
        <f t="shared" si="44"/>
        <v>1.2589999999999999</v>
      </c>
      <c r="P729" s="8">
        <f t="shared" si="45"/>
        <v>25.693877551020407</v>
      </c>
      <c r="Q729" t="s">
        <v>8316</v>
      </c>
      <c r="R729" t="s">
        <v>8317</v>
      </c>
      <c r="S729" s="6">
        <f t="shared" si="46"/>
        <v>42608.36583333333</v>
      </c>
      <c r="T729" s="6">
        <f t="shared" si="47"/>
        <v>42638.36583333333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8218</v>
      </c>
      <c r="G730" t="s">
        <v>8223</v>
      </c>
      <c r="H730" t="s">
        <v>8245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8270</v>
      </c>
      <c r="O730" s="7">
        <f t="shared" si="44"/>
        <v>1.2576666666666667</v>
      </c>
      <c r="P730" s="8">
        <f t="shared" si="45"/>
        <v>62.883333333333333</v>
      </c>
      <c r="Q730" t="s">
        <v>8316</v>
      </c>
      <c r="R730" t="s">
        <v>8317</v>
      </c>
      <c r="S730" s="6">
        <f t="shared" si="46"/>
        <v>41013.936562499999</v>
      </c>
      <c r="T730" s="6">
        <f t="shared" si="47"/>
        <v>41061.165972222225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8218</v>
      </c>
      <c r="G731" t="s">
        <v>8223</v>
      </c>
      <c r="H731" t="s">
        <v>8245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8272</v>
      </c>
      <c r="O731" s="7">
        <f t="shared" si="44"/>
        <v>1.2569999999999999</v>
      </c>
      <c r="P731" s="8">
        <f t="shared" si="45"/>
        <v>190.45454545454547</v>
      </c>
      <c r="Q731" t="s">
        <v>8309</v>
      </c>
      <c r="R731" t="s">
        <v>8315</v>
      </c>
      <c r="S731" s="6">
        <f t="shared" si="46"/>
        <v>42331.84574074074</v>
      </c>
      <c r="T731" s="6">
        <f t="shared" si="47"/>
        <v>42361.84574074074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8218</v>
      </c>
      <c r="G732" t="s">
        <v>8223</v>
      </c>
      <c r="H732" t="s">
        <v>8245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8284</v>
      </c>
      <c r="O732" s="7">
        <f t="shared" si="44"/>
        <v>1.2560416666666667</v>
      </c>
      <c r="P732" s="8">
        <f t="shared" si="45"/>
        <v>58.533980582524272</v>
      </c>
      <c r="Q732" t="s">
        <v>8324</v>
      </c>
      <c r="R732" t="s">
        <v>8325</v>
      </c>
      <c r="S732" s="6">
        <f t="shared" si="46"/>
        <v>42089.477500000001</v>
      </c>
      <c r="T732" s="6">
        <f t="shared" si="47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8218</v>
      </c>
      <c r="G733" t="s">
        <v>8228</v>
      </c>
      <c r="H733" t="s">
        <v>8250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8270</v>
      </c>
      <c r="O733" s="7">
        <f t="shared" si="44"/>
        <v>1.256</v>
      </c>
      <c r="P733" s="8">
        <f t="shared" si="45"/>
        <v>78.5</v>
      </c>
      <c r="Q733" t="s">
        <v>8316</v>
      </c>
      <c r="R733" t="s">
        <v>8317</v>
      </c>
      <c r="S733" s="6">
        <f t="shared" si="46"/>
        <v>42431.302002314813</v>
      </c>
      <c r="T733" s="6">
        <f t="shared" si="47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8218</v>
      </c>
      <c r="G734" t="s">
        <v>8223</v>
      </c>
      <c r="H734" t="s">
        <v>8245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8268</v>
      </c>
      <c r="O734" s="7">
        <f t="shared" si="44"/>
        <v>1.2557142857142858</v>
      </c>
      <c r="P734" s="8">
        <f t="shared" si="45"/>
        <v>57.077922077922075</v>
      </c>
      <c r="Q734" t="s">
        <v>8319</v>
      </c>
      <c r="R734" t="s">
        <v>8331</v>
      </c>
      <c r="S734" s="6">
        <f t="shared" si="46"/>
        <v>41013.787569444445</v>
      </c>
      <c r="T734" s="6">
        <f t="shared" si="47"/>
        <v>41045.791666666664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7">
        <f t="shared" si="44"/>
        <v>1.2552941176470589</v>
      </c>
      <c r="P735" s="8">
        <f t="shared" si="45"/>
        <v>187.19298245614036</v>
      </c>
      <c r="Q735" t="s">
        <v>8322</v>
      </c>
      <c r="R735" t="s">
        <v>8332</v>
      </c>
      <c r="S735" s="6">
        <f t="shared" si="46"/>
        <v>42102.164583333331</v>
      </c>
      <c r="T735" s="6">
        <f t="shared" si="47"/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8218</v>
      </c>
      <c r="G736" t="s">
        <v>8223</v>
      </c>
      <c r="H736" t="s">
        <v>8245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8265</v>
      </c>
      <c r="O736" s="7">
        <f t="shared" si="44"/>
        <v>1.2549999999999999</v>
      </c>
      <c r="P736" s="8">
        <f t="shared" si="45"/>
        <v>71.714285714285708</v>
      </c>
      <c r="Q736" t="s">
        <v>8319</v>
      </c>
      <c r="R736" t="s">
        <v>8320</v>
      </c>
      <c r="S736" s="6">
        <f t="shared" si="46"/>
        <v>40779.125428240739</v>
      </c>
      <c r="T736" s="6">
        <f t="shared" si="47"/>
        <v>40809.125428240739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8218</v>
      </c>
      <c r="G737" t="s">
        <v>8228</v>
      </c>
      <c r="H737" t="s">
        <v>8250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8275</v>
      </c>
      <c r="O737" s="7">
        <f t="shared" si="44"/>
        <v>1.2541538461538462</v>
      </c>
      <c r="P737" s="8">
        <f t="shared" si="45"/>
        <v>77.638095238095232</v>
      </c>
      <c r="Q737" t="s">
        <v>8313</v>
      </c>
      <c r="R737" t="s">
        <v>8314</v>
      </c>
      <c r="S737" s="6">
        <f t="shared" si="46"/>
        <v>41656.762638888889</v>
      </c>
      <c r="T737" s="6">
        <f t="shared" si="47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8268</v>
      </c>
      <c r="O738" s="7">
        <f t="shared" si="44"/>
        <v>1.2533333333333334</v>
      </c>
      <c r="P738" s="8">
        <f t="shared" si="45"/>
        <v>41.777777777777779</v>
      </c>
      <c r="Q738" t="s">
        <v>8319</v>
      </c>
      <c r="R738" t="s">
        <v>8331</v>
      </c>
      <c r="S738" s="6">
        <f t="shared" si="46"/>
        <v>42425.576898148152</v>
      </c>
      <c r="T738" s="6">
        <f t="shared" si="47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8218</v>
      </c>
      <c r="G739" t="s">
        <v>8223</v>
      </c>
      <c r="H739" t="s">
        <v>8245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8273</v>
      </c>
      <c r="O739" s="7">
        <f t="shared" si="44"/>
        <v>1.2529999999999999</v>
      </c>
      <c r="P739" s="8">
        <f t="shared" si="45"/>
        <v>38.553846153846152</v>
      </c>
      <c r="Q739" t="s">
        <v>8322</v>
      </c>
      <c r="R739" t="s">
        <v>8332</v>
      </c>
      <c r="S739" s="6">
        <f t="shared" si="46"/>
        <v>41304.962233796294</v>
      </c>
      <c r="T739" s="6">
        <f t="shared" si="47"/>
        <v>41334.249305555553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8218</v>
      </c>
      <c r="G740" t="s">
        <v>8223</v>
      </c>
      <c r="H740" t="s">
        <v>8245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8275</v>
      </c>
      <c r="O740" s="7">
        <f t="shared" si="44"/>
        <v>1.2529999999999999</v>
      </c>
      <c r="P740" s="8">
        <f t="shared" si="45"/>
        <v>67.729729729729726</v>
      </c>
      <c r="Q740" t="s">
        <v>8313</v>
      </c>
      <c r="R740" t="s">
        <v>8314</v>
      </c>
      <c r="S740" s="6">
        <f t="shared" si="46"/>
        <v>42502.868761574078</v>
      </c>
      <c r="T740" s="6">
        <f t="shared" si="47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8218</v>
      </c>
      <c r="G741" t="s">
        <v>8223</v>
      </c>
      <c r="H741" t="s">
        <v>8245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8291</v>
      </c>
      <c r="O741" s="7">
        <f t="shared" si="44"/>
        <v>1.2526086956521738</v>
      </c>
      <c r="P741" s="8">
        <f t="shared" si="45"/>
        <v>32.011111111111113</v>
      </c>
      <c r="Q741" t="s">
        <v>8313</v>
      </c>
      <c r="R741" t="s">
        <v>8321</v>
      </c>
      <c r="S741" s="6">
        <f t="shared" si="46"/>
        <v>40592.704652777778</v>
      </c>
      <c r="T741" s="6">
        <f t="shared" si="47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8218</v>
      </c>
      <c r="G742" t="s">
        <v>8223</v>
      </c>
      <c r="H742" t="s">
        <v>8245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8275</v>
      </c>
      <c r="O742" s="7">
        <f t="shared" si="44"/>
        <v>1.2524999999999999</v>
      </c>
      <c r="P742" s="8">
        <f t="shared" si="45"/>
        <v>119.28571428571429</v>
      </c>
      <c r="Q742" t="s">
        <v>8313</v>
      </c>
      <c r="R742" t="s">
        <v>8314</v>
      </c>
      <c r="S742" s="6">
        <f t="shared" si="46"/>
        <v>42031.631724537037</v>
      </c>
      <c r="T742" s="6">
        <f t="shared" si="47"/>
        <v>42065.249305555553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8218</v>
      </c>
      <c r="G743" t="s">
        <v>8223</v>
      </c>
      <c r="H743" t="s">
        <v>8245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8275</v>
      </c>
      <c r="O743" s="7">
        <f t="shared" si="44"/>
        <v>1.2524999999999999</v>
      </c>
      <c r="P743" s="8">
        <f t="shared" si="45"/>
        <v>44.205882352941174</v>
      </c>
      <c r="Q743" t="s">
        <v>8313</v>
      </c>
      <c r="R743" t="s">
        <v>8314</v>
      </c>
      <c r="S743" s="6">
        <f t="shared" si="46"/>
        <v>41270.954351851848</v>
      </c>
      <c r="T743" s="6">
        <f t="shared" si="47"/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8218</v>
      </c>
      <c r="G744" t="s">
        <v>8223</v>
      </c>
      <c r="H744" t="s">
        <v>8245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8268</v>
      </c>
      <c r="O744" s="7">
        <f t="shared" si="44"/>
        <v>1.252275</v>
      </c>
      <c r="P744" s="8">
        <f t="shared" si="45"/>
        <v>188.31203007518798</v>
      </c>
      <c r="Q744" t="s">
        <v>8319</v>
      </c>
      <c r="R744" t="s">
        <v>8331</v>
      </c>
      <c r="S744" s="6">
        <f t="shared" si="46"/>
        <v>42437.636469907404</v>
      </c>
      <c r="T744" s="6">
        <f t="shared" si="47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8268</v>
      </c>
      <c r="O745" s="7">
        <f t="shared" si="44"/>
        <v>1.2516</v>
      </c>
      <c r="P745" s="8">
        <f t="shared" si="45"/>
        <v>140.1044776119403</v>
      </c>
      <c r="Q745" t="s">
        <v>8319</v>
      </c>
      <c r="R745" t="s">
        <v>8331</v>
      </c>
      <c r="S745" s="6">
        <f t="shared" si="46"/>
        <v>42078.793124999997</v>
      </c>
      <c r="T745" s="6">
        <f t="shared" si="47"/>
        <v>42123.793124999997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8218</v>
      </c>
      <c r="G746" t="s">
        <v>8223</v>
      </c>
      <c r="H746" t="s">
        <v>8245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8294</v>
      </c>
      <c r="O746" s="7">
        <f t="shared" si="44"/>
        <v>1.2513700000000001</v>
      </c>
      <c r="P746" s="8">
        <f t="shared" si="45"/>
        <v>385.03692307692307</v>
      </c>
      <c r="Q746" t="s">
        <v>8309</v>
      </c>
      <c r="R746" t="s">
        <v>8310</v>
      </c>
      <c r="S746" s="6">
        <f t="shared" si="46"/>
        <v>42502.569120370375</v>
      </c>
      <c r="T746" s="6">
        <f t="shared" si="47"/>
        <v>42532.569120370375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8218</v>
      </c>
      <c r="G747" t="s">
        <v>8223</v>
      </c>
      <c r="H747" t="s">
        <v>8245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8287</v>
      </c>
      <c r="O747" s="7">
        <f t="shared" si="44"/>
        <v>1.2513333333333334</v>
      </c>
      <c r="P747" s="8">
        <f t="shared" si="45"/>
        <v>23.172839506172838</v>
      </c>
      <c r="Q747" t="s">
        <v>8322</v>
      </c>
      <c r="R747" t="s">
        <v>8323</v>
      </c>
      <c r="S747" s="6">
        <f t="shared" si="46"/>
        <v>41250.827118055553</v>
      </c>
      <c r="T747" s="6">
        <f t="shared" si="47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8218</v>
      </c>
      <c r="G748" t="s">
        <v>8223</v>
      </c>
      <c r="H748" t="s">
        <v>8245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8275</v>
      </c>
      <c r="O748" s="7">
        <f t="shared" si="44"/>
        <v>1.25125</v>
      </c>
      <c r="P748" s="8">
        <f t="shared" si="45"/>
        <v>37.074074074074076</v>
      </c>
      <c r="Q748" t="s">
        <v>8313</v>
      </c>
      <c r="R748" t="s">
        <v>8314</v>
      </c>
      <c r="S748" s="6">
        <f t="shared" si="46"/>
        <v>41409.00037037037</v>
      </c>
      <c r="T748" s="6">
        <f t="shared" si="47"/>
        <v>41430.00037037037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8218</v>
      </c>
      <c r="G749" t="s">
        <v>8223</v>
      </c>
      <c r="H749" t="s">
        <v>8245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8301</v>
      </c>
      <c r="O749" s="7">
        <f t="shared" si="44"/>
        <v>1.25125</v>
      </c>
      <c r="P749" s="8">
        <f t="shared" si="45"/>
        <v>91</v>
      </c>
      <c r="Q749" t="s">
        <v>8309</v>
      </c>
      <c r="R749" t="s">
        <v>8336</v>
      </c>
      <c r="S749" s="6">
        <f t="shared" si="46"/>
        <v>42319.035833333335</v>
      </c>
      <c r="T749" s="6">
        <f t="shared" si="47"/>
        <v>42379.035833333335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8218</v>
      </c>
      <c r="G750" t="s">
        <v>8223</v>
      </c>
      <c r="H750" t="s">
        <v>8245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8294</v>
      </c>
      <c r="O750" s="7">
        <f t="shared" si="44"/>
        <v>1.2510239999999999</v>
      </c>
      <c r="P750" s="8">
        <f t="shared" si="45"/>
        <v>73.416901408450698</v>
      </c>
      <c r="Q750" t="s">
        <v>8309</v>
      </c>
      <c r="R750" t="s">
        <v>8310</v>
      </c>
      <c r="S750" s="6">
        <f t="shared" si="46"/>
        <v>40961.057349537034</v>
      </c>
      <c r="T750" s="6">
        <f t="shared" si="47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8218</v>
      </c>
      <c r="G751" t="s">
        <v>8223</v>
      </c>
      <c r="H751" t="s">
        <v>8245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8270</v>
      </c>
      <c r="O751" s="7">
        <f t="shared" si="44"/>
        <v>1.2506666666666666</v>
      </c>
      <c r="P751" s="8">
        <f t="shared" si="45"/>
        <v>36.07692307692308</v>
      </c>
      <c r="Q751" t="s">
        <v>8316</v>
      </c>
      <c r="R751" t="s">
        <v>8317</v>
      </c>
      <c r="S751" s="6">
        <f t="shared" si="46"/>
        <v>42709.134780092587</v>
      </c>
      <c r="T751" s="6">
        <f t="shared" si="47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8218</v>
      </c>
      <c r="G752" t="s">
        <v>8223</v>
      </c>
      <c r="H752" t="s">
        <v>8245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8268</v>
      </c>
      <c r="O752" s="7">
        <f t="shared" si="44"/>
        <v>1.2502285714285715</v>
      </c>
      <c r="P752" s="8">
        <f t="shared" si="45"/>
        <v>146.34782608695653</v>
      </c>
      <c r="Q752" t="s">
        <v>8319</v>
      </c>
      <c r="R752" t="s">
        <v>8331</v>
      </c>
      <c r="S752" s="6">
        <f t="shared" si="46"/>
        <v>42772.669062500005</v>
      </c>
      <c r="T752" s="6">
        <f t="shared" si="47"/>
        <v>42802.875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8218</v>
      </c>
      <c r="G753" t="s">
        <v>8223</v>
      </c>
      <c r="H753" t="s">
        <v>8245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8273</v>
      </c>
      <c r="O753" s="7">
        <f t="shared" si="44"/>
        <v>1.25</v>
      </c>
      <c r="P753" s="8">
        <f t="shared" si="45"/>
        <v>53.571428571428569</v>
      </c>
      <c r="Q753" t="s">
        <v>8322</v>
      </c>
      <c r="R753" t="s">
        <v>8332</v>
      </c>
      <c r="S753" s="6">
        <f t="shared" si="46"/>
        <v>41799.814340277779</v>
      </c>
      <c r="T753" s="6">
        <f t="shared" si="47"/>
        <v>41834.814340277779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8218</v>
      </c>
      <c r="G754" t="s">
        <v>8223</v>
      </c>
      <c r="H754" t="s">
        <v>8245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8278</v>
      </c>
      <c r="O754" s="7">
        <f t="shared" si="44"/>
        <v>1.25</v>
      </c>
      <c r="P754" s="8">
        <f t="shared" si="45"/>
        <v>27.777777777777779</v>
      </c>
      <c r="Q754" t="s">
        <v>8313</v>
      </c>
      <c r="R754" t="s">
        <v>8330</v>
      </c>
      <c r="S754" s="6">
        <f t="shared" si="46"/>
        <v>41024.985972222225</v>
      </c>
      <c r="T754" s="6">
        <f t="shared" si="47"/>
        <v>41076.415972222225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8218</v>
      </c>
      <c r="G755" t="s">
        <v>8223</v>
      </c>
      <c r="H755" t="s">
        <v>8245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8304</v>
      </c>
      <c r="O755" s="7">
        <f t="shared" si="44"/>
        <v>1.25</v>
      </c>
      <c r="P755" s="8">
        <f t="shared" si="45"/>
        <v>75</v>
      </c>
      <c r="Q755" t="s">
        <v>8316</v>
      </c>
      <c r="R755" t="s">
        <v>8337</v>
      </c>
      <c r="S755" s="6">
        <f t="shared" si="46"/>
        <v>42044.765960648147</v>
      </c>
      <c r="T755" s="6">
        <f t="shared" si="47"/>
        <v>42058.765960648147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8270</v>
      </c>
      <c r="O756" s="7">
        <f t="shared" si="44"/>
        <v>1.25</v>
      </c>
      <c r="P756" s="8">
        <f t="shared" si="45"/>
        <v>50</v>
      </c>
      <c r="Q756" t="s">
        <v>8316</v>
      </c>
      <c r="R756" t="s">
        <v>8317</v>
      </c>
      <c r="S756" s="6">
        <f t="shared" si="46"/>
        <v>42722.882361111115</v>
      </c>
      <c r="T756" s="6">
        <f t="shared" si="47"/>
        <v>42752.882361111115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8218</v>
      </c>
      <c r="G757" t="s">
        <v>8223</v>
      </c>
      <c r="H757" t="s">
        <v>8245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8284</v>
      </c>
      <c r="O757" s="7">
        <f t="shared" si="44"/>
        <v>1.2484324324324325</v>
      </c>
      <c r="P757" s="8">
        <f t="shared" si="45"/>
        <v>95.834024896265561</v>
      </c>
      <c r="Q757" t="s">
        <v>8324</v>
      </c>
      <c r="R757" t="s">
        <v>8325</v>
      </c>
      <c r="S757" s="6">
        <f t="shared" si="46"/>
        <v>41964.751342592594</v>
      </c>
      <c r="T757" s="6">
        <f t="shared" si="47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8270</v>
      </c>
      <c r="O758" s="7">
        <f t="shared" si="44"/>
        <v>1.248</v>
      </c>
      <c r="P758" s="8">
        <f t="shared" si="45"/>
        <v>37.142857142857146</v>
      </c>
      <c r="Q758" t="s">
        <v>8316</v>
      </c>
      <c r="R758" t="s">
        <v>8317</v>
      </c>
      <c r="S758" s="6">
        <f t="shared" si="46"/>
        <v>42270.582141203704</v>
      </c>
      <c r="T758" s="6">
        <f t="shared" si="47"/>
        <v>42301.895138888889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8218</v>
      </c>
      <c r="G759" t="s">
        <v>8224</v>
      </c>
      <c r="H759" t="s">
        <v>8246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8270</v>
      </c>
      <c r="O759" s="7">
        <f t="shared" si="44"/>
        <v>1.248</v>
      </c>
      <c r="P759" s="8">
        <f t="shared" si="45"/>
        <v>69.333333333333329</v>
      </c>
      <c r="Q759" t="s">
        <v>8316</v>
      </c>
      <c r="R759" t="s">
        <v>8317</v>
      </c>
      <c r="S759" s="6">
        <f t="shared" si="46"/>
        <v>42052.949814814812</v>
      </c>
      <c r="T759" s="6">
        <f t="shared" si="47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8218</v>
      </c>
      <c r="G760" t="s">
        <v>8223</v>
      </c>
      <c r="H760" t="s">
        <v>8245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8291</v>
      </c>
      <c r="O760" s="7">
        <f t="shared" si="44"/>
        <v>1.2470000000000001</v>
      </c>
      <c r="P760" s="8">
        <f t="shared" si="45"/>
        <v>168.51351351351352</v>
      </c>
      <c r="Q760" t="s">
        <v>8313</v>
      </c>
      <c r="R760" t="s">
        <v>8321</v>
      </c>
      <c r="S760" s="6">
        <f t="shared" si="46"/>
        <v>41146.824212962965</v>
      </c>
      <c r="T760" s="6">
        <f t="shared" si="47"/>
        <v>41176.824212962965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8218</v>
      </c>
      <c r="G761" t="s">
        <v>8223</v>
      </c>
      <c r="H761" t="s">
        <v>8245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8270</v>
      </c>
      <c r="O761" s="7">
        <f t="shared" si="44"/>
        <v>1.244</v>
      </c>
      <c r="P761" s="8">
        <f t="shared" si="45"/>
        <v>47.846153846153847</v>
      </c>
      <c r="Q761" t="s">
        <v>8316</v>
      </c>
      <c r="R761" t="s">
        <v>8317</v>
      </c>
      <c r="S761" s="6">
        <f t="shared" si="46"/>
        <v>42584.846828703703</v>
      </c>
      <c r="T761" s="6">
        <f t="shared" si="47"/>
        <v>42624.846828703703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8218</v>
      </c>
      <c r="G762" t="s">
        <v>8223</v>
      </c>
      <c r="H762" t="s">
        <v>8245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8270</v>
      </c>
      <c r="O762" s="7">
        <f t="shared" si="44"/>
        <v>1.2433537832310839</v>
      </c>
      <c r="P762" s="8">
        <f t="shared" si="45"/>
        <v>45.037037037037038</v>
      </c>
      <c r="Q762" t="s">
        <v>8316</v>
      </c>
      <c r="R762" t="s">
        <v>8317</v>
      </c>
      <c r="S762" s="6">
        <f t="shared" si="46"/>
        <v>42011.202581018515</v>
      </c>
      <c r="T762" s="6">
        <f t="shared" si="47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8218</v>
      </c>
      <c r="G763" t="s">
        <v>8223</v>
      </c>
      <c r="H763" t="s">
        <v>8245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8270</v>
      </c>
      <c r="O763" s="7">
        <f t="shared" si="44"/>
        <v>1.242</v>
      </c>
      <c r="P763" s="8">
        <f t="shared" si="45"/>
        <v>50.901639344262293</v>
      </c>
      <c r="Q763" t="s">
        <v>8316</v>
      </c>
      <c r="R763" t="s">
        <v>8317</v>
      </c>
      <c r="S763" s="6">
        <f t="shared" si="46"/>
        <v>41772.105937500004</v>
      </c>
      <c r="T763" s="6">
        <f t="shared" si="47"/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8218</v>
      </c>
      <c r="G764" t="s">
        <v>8223</v>
      </c>
      <c r="H764" t="s">
        <v>8245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8268</v>
      </c>
      <c r="O764" s="7">
        <f t="shared" si="44"/>
        <v>1.2415933781686497</v>
      </c>
      <c r="P764" s="8">
        <f t="shared" si="45"/>
        <v>139.53488372093022</v>
      </c>
      <c r="Q764" t="s">
        <v>8319</v>
      </c>
      <c r="R764" t="s">
        <v>8331</v>
      </c>
      <c r="S764" s="6">
        <f t="shared" si="46"/>
        <v>41837.210543981484</v>
      </c>
      <c r="T764" s="6">
        <f t="shared" si="47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8218</v>
      </c>
      <c r="G765" t="s">
        <v>8223</v>
      </c>
      <c r="H765" t="s">
        <v>8245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8275</v>
      </c>
      <c r="O765" s="7">
        <f t="shared" si="44"/>
        <v>1.2408571428571429</v>
      </c>
      <c r="P765" s="8">
        <f t="shared" si="45"/>
        <v>68.936507936507937</v>
      </c>
      <c r="Q765" t="s">
        <v>8313</v>
      </c>
      <c r="R765" t="s">
        <v>8314</v>
      </c>
      <c r="S765" s="6">
        <f t="shared" si="46"/>
        <v>42160.735208333332</v>
      </c>
      <c r="T765" s="6">
        <f t="shared" si="47"/>
        <v>42190.735208333332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8218</v>
      </c>
      <c r="G766" t="s">
        <v>8223</v>
      </c>
      <c r="H766" t="s">
        <v>8245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8275</v>
      </c>
      <c r="O766" s="7">
        <f t="shared" si="44"/>
        <v>1.2400610000000001</v>
      </c>
      <c r="P766" s="8">
        <f t="shared" si="45"/>
        <v>92.541865671641801</v>
      </c>
      <c r="Q766" t="s">
        <v>8313</v>
      </c>
      <c r="R766" t="s">
        <v>8314</v>
      </c>
      <c r="S766" s="6">
        <f t="shared" si="46"/>
        <v>40564.994837962964</v>
      </c>
      <c r="T766" s="6">
        <f t="shared" si="47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8218</v>
      </c>
      <c r="G767" t="s">
        <v>8223</v>
      </c>
      <c r="H767" t="s">
        <v>8245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8270</v>
      </c>
      <c r="O767" s="7">
        <f t="shared" si="44"/>
        <v>1.24</v>
      </c>
      <c r="P767" s="8">
        <f t="shared" si="45"/>
        <v>135.625</v>
      </c>
      <c r="Q767" t="s">
        <v>8316</v>
      </c>
      <c r="R767" t="s">
        <v>8317</v>
      </c>
      <c r="S767" s="6">
        <f t="shared" si="46"/>
        <v>42169.814340277779</v>
      </c>
      <c r="T767" s="6">
        <f t="shared" si="47"/>
        <v>42199.814340277779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8218</v>
      </c>
      <c r="G768" t="s">
        <v>8223</v>
      </c>
      <c r="H768" t="s">
        <v>8245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8275</v>
      </c>
      <c r="O768" s="7">
        <f t="shared" si="44"/>
        <v>1.24</v>
      </c>
      <c r="P768" s="8">
        <f t="shared" si="45"/>
        <v>38.75</v>
      </c>
      <c r="Q768" t="s">
        <v>8313</v>
      </c>
      <c r="R768" t="s">
        <v>8314</v>
      </c>
      <c r="S768" s="6">
        <f t="shared" si="46"/>
        <v>41072.739953703705</v>
      </c>
      <c r="T768" s="6">
        <f t="shared" si="47"/>
        <v>41102.739953703705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8218</v>
      </c>
      <c r="G769" t="s">
        <v>8224</v>
      </c>
      <c r="H769" t="s">
        <v>8246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8270</v>
      </c>
      <c r="O769" s="7">
        <f t="shared" si="44"/>
        <v>1.24</v>
      </c>
      <c r="P769" s="8">
        <f t="shared" si="45"/>
        <v>8.8571428571428577</v>
      </c>
      <c r="Q769" t="s">
        <v>8316</v>
      </c>
      <c r="R769" t="s">
        <v>8317</v>
      </c>
      <c r="S769" s="6">
        <f t="shared" si="46"/>
        <v>42067.011643518519</v>
      </c>
      <c r="T769" s="6">
        <f t="shared" si="47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8218</v>
      </c>
      <c r="G770" t="s">
        <v>8223</v>
      </c>
      <c r="H770" t="s">
        <v>8245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8278</v>
      </c>
      <c r="O770" s="7">
        <f t="shared" ref="O770:O833" si="48">E770/D770</f>
        <v>1.2394678492239468</v>
      </c>
      <c r="P770" s="8">
        <f t="shared" si="45"/>
        <v>43</v>
      </c>
      <c r="Q770" t="s">
        <v>8313</v>
      </c>
      <c r="R770" t="s">
        <v>8330</v>
      </c>
      <c r="S770" s="6">
        <f t="shared" si="46"/>
        <v>40981.710243055553</v>
      </c>
      <c r="T770" s="6">
        <f t="shared" si="47"/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8218</v>
      </c>
      <c r="G771" t="s">
        <v>8223</v>
      </c>
      <c r="H771" t="s">
        <v>8245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8265</v>
      </c>
      <c r="O771" s="7">
        <f t="shared" si="48"/>
        <v>1.2394444444444443</v>
      </c>
      <c r="P771" s="8">
        <f t="shared" ref="P771:P834" si="49">E771/L771</f>
        <v>69.71875</v>
      </c>
      <c r="Q771" t="s">
        <v>8319</v>
      </c>
      <c r="R771" t="s">
        <v>8320</v>
      </c>
      <c r="S771" s="6">
        <f t="shared" ref="S771:S834" si="50">(((J771/60)/60)/24)+DATE(1970,1,1)</f>
        <v>40997.271493055552</v>
      </c>
      <c r="T771" s="6">
        <f t="shared" ref="T771:T834" si="51">(((I771/60)/60)/24)+DATE(1970,1,1)</f>
        <v>41057.271493055552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8218</v>
      </c>
      <c r="G772" t="s">
        <v>8223</v>
      </c>
      <c r="H772" t="s">
        <v>8245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8294</v>
      </c>
      <c r="O772" s="7">
        <f t="shared" si="48"/>
        <v>1.236801</v>
      </c>
      <c r="P772" s="8">
        <f t="shared" si="49"/>
        <v>194.26193717277485</v>
      </c>
      <c r="Q772" t="s">
        <v>8309</v>
      </c>
      <c r="R772" t="s">
        <v>8310</v>
      </c>
      <c r="S772" s="6">
        <f t="shared" si="50"/>
        <v>41535.812708333331</v>
      </c>
      <c r="T772" s="6">
        <f t="shared" si="51"/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8218</v>
      </c>
      <c r="G773" t="s">
        <v>8226</v>
      </c>
      <c r="H773" t="s">
        <v>8248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8302</v>
      </c>
      <c r="O773" s="7">
        <f t="shared" si="48"/>
        <v>1.2366666666666666</v>
      </c>
      <c r="P773" s="8">
        <f t="shared" si="49"/>
        <v>14.84</v>
      </c>
      <c r="Q773" t="s">
        <v>8316</v>
      </c>
      <c r="R773" t="s">
        <v>8329</v>
      </c>
      <c r="S773" s="6">
        <f t="shared" si="50"/>
        <v>42334.468935185185</v>
      </c>
      <c r="T773" s="6">
        <f t="shared" si="51"/>
        <v>42361.957638888889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8218</v>
      </c>
      <c r="G774" t="s">
        <v>8235</v>
      </c>
      <c r="H774" t="s">
        <v>8248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8284</v>
      </c>
      <c r="O774" s="7">
        <f t="shared" si="48"/>
        <v>1.2364125714285714</v>
      </c>
      <c r="P774" s="8">
        <f t="shared" si="49"/>
        <v>110.39397959183674</v>
      </c>
      <c r="Q774" t="s">
        <v>8324</v>
      </c>
      <c r="R774" t="s">
        <v>8325</v>
      </c>
      <c r="S774" s="6">
        <f t="shared" si="50"/>
        <v>42751.533391203702</v>
      </c>
      <c r="T774" s="6">
        <f t="shared" si="51"/>
        <v>42780.957638888889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8218</v>
      </c>
      <c r="G775" t="s">
        <v>8223</v>
      </c>
      <c r="H775" t="s">
        <v>8245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8278</v>
      </c>
      <c r="O775" s="7">
        <f t="shared" si="48"/>
        <v>1.2362</v>
      </c>
      <c r="P775" s="8">
        <f t="shared" si="49"/>
        <v>80.272727272727266</v>
      </c>
      <c r="Q775" t="s">
        <v>8313</v>
      </c>
      <c r="R775" t="s">
        <v>8330</v>
      </c>
      <c r="S775" s="6">
        <f t="shared" si="50"/>
        <v>40865.867141203707</v>
      </c>
      <c r="T775" s="6">
        <f t="shared" si="51"/>
        <v>40902.208333333336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8218</v>
      </c>
      <c r="G776" t="s">
        <v>8223</v>
      </c>
      <c r="H776" t="s">
        <v>8245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8275</v>
      </c>
      <c r="O776" s="7">
        <f t="shared" si="48"/>
        <v>1.2361333333333333</v>
      </c>
      <c r="P776" s="8">
        <f t="shared" si="49"/>
        <v>67.671532846715323</v>
      </c>
      <c r="Q776" t="s">
        <v>8313</v>
      </c>
      <c r="R776" t="s">
        <v>8314</v>
      </c>
      <c r="S776" s="6">
        <f t="shared" si="50"/>
        <v>41586.475173611114</v>
      </c>
      <c r="T776" s="6">
        <f t="shared" si="51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8270</v>
      </c>
      <c r="O777" s="7">
        <f t="shared" si="48"/>
        <v>1.236</v>
      </c>
      <c r="P777" s="8">
        <f t="shared" si="49"/>
        <v>29.428571428571427</v>
      </c>
      <c r="Q777" t="s">
        <v>8316</v>
      </c>
      <c r="R777" t="s">
        <v>8317</v>
      </c>
      <c r="S777" s="6">
        <f t="shared" si="50"/>
        <v>42544.814328703709</v>
      </c>
      <c r="T777" s="6">
        <f t="shared" si="51"/>
        <v>42582.873611111107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8218</v>
      </c>
      <c r="G778" t="s">
        <v>8223</v>
      </c>
      <c r="H778" t="s">
        <v>8245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8278</v>
      </c>
      <c r="O778" s="7">
        <f t="shared" si="48"/>
        <v>1.2353333333333334</v>
      </c>
      <c r="P778" s="8">
        <f t="shared" si="49"/>
        <v>89.301204819277103</v>
      </c>
      <c r="Q778" t="s">
        <v>8313</v>
      </c>
      <c r="R778" t="s">
        <v>8330</v>
      </c>
      <c r="S778" s="6">
        <f t="shared" si="50"/>
        <v>41075.835497685184</v>
      </c>
      <c r="T778" s="6">
        <f t="shared" si="51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8218</v>
      </c>
      <c r="G779" t="s">
        <v>8223</v>
      </c>
      <c r="H779" t="s">
        <v>8245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8294</v>
      </c>
      <c r="O779" s="7">
        <f t="shared" si="48"/>
        <v>1.2353000000000001</v>
      </c>
      <c r="P779" s="8">
        <f t="shared" si="49"/>
        <v>88.23571428571428</v>
      </c>
      <c r="Q779" t="s">
        <v>8309</v>
      </c>
      <c r="R779" t="s">
        <v>8310</v>
      </c>
      <c r="S779" s="6">
        <f t="shared" si="50"/>
        <v>42331.708032407405</v>
      </c>
      <c r="T779" s="6">
        <f t="shared" si="51"/>
        <v>42391.708032407405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8218</v>
      </c>
      <c r="G780" t="s">
        <v>8242</v>
      </c>
      <c r="H780" t="s">
        <v>8248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8284</v>
      </c>
      <c r="O780" s="7">
        <f t="shared" si="48"/>
        <v>1.2348756218905472</v>
      </c>
      <c r="P780" s="8">
        <f t="shared" si="49"/>
        <v>94.736641221374043</v>
      </c>
      <c r="Q780" t="s">
        <v>8324</v>
      </c>
      <c r="R780" t="s">
        <v>8325</v>
      </c>
      <c r="S780" s="6">
        <f t="shared" si="50"/>
        <v>42758.975937499999</v>
      </c>
      <c r="T780" s="6">
        <f t="shared" si="51"/>
        <v>42795.791666666672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8218</v>
      </c>
      <c r="G781" t="s">
        <v>8223</v>
      </c>
      <c r="H781" t="s">
        <v>8245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8270</v>
      </c>
      <c r="O781" s="7">
        <f t="shared" si="48"/>
        <v>1.2342857142857142</v>
      </c>
      <c r="P781" s="8">
        <f t="shared" si="49"/>
        <v>43.2</v>
      </c>
      <c r="Q781" t="s">
        <v>8316</v>
      </c>
      <c r="R781" t="s">
        <v>8317</v>
      </c>
      <c r="S781" s="6">
        <f t="shared" si="50"/>
        <v>42556.504490740743</v>
      </c>
      <c r="T781" s="6">
        <f t="shared" si="51"/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8218</v>
      </c>
      <c r="G782" t="s">
        <v>8224</v>
      </c>
      <c r="H782" t="s">
        <v>8246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8264</v>
      </c>
      <c r="O782" s="7">
        <f t="shared" si="48"/>
        <v>1.2333333333333334</v>
      </c>
      <c r="P782" s="8">
        <f t="shared" si="49"/>
        <v>31.623931623931625</v>
      </c>
      <c r="Q782" t="s">
        <v>8319</v>
      </c>
      <c r="R782" t="s">
        <v>8333</v>
      </c>
      <c r="S782" s="6">
        <f t="shared" si="50"/>
        <v>41812.67324074074</v>
      </c>
      <c r="T782" s="6">
        <f t="shared" si="51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8268</v>
      </c>
      <c r="O783" s="7">
        <f t="shared" si="48"/>
        <v>1.2327586206896552</v>
      </c>
      <c r="P783" s="8">
        <f t="shared" si="49"/>
        <v>99.860335195530723</v>
      </c>
      <c r="Q783" t="s">
        <v>8319</v>
      </c>
      <c r="R783" t="s">
        <v>8331</v>
      </c>
      <c r="S783" s="6">
        <f t="shared" si="50"/>
        <v>42114.944328703699</v>
      </c>
      <c r="T783" s="6">
        <f t="shared" si="51"/>
        <v>42144.944328703699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8218</v>
      </c>
      <c r="G784" t="s">
        <v>8223</v>
      </c>
      <c r="H784" t="s">
        <v>8245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8275</v>
      </c>
      <c r="O784" s="7">
        <f t="shared" si="48"/>
        <v>1.232608695652174</v>
      </c>
      <c r="P784" s="8">
        <f t="shared" si="49"/>
        <v>74.60526315789474</v>
      </c>
      <c r="Q784" t="s">
        <v>8313</v>
      </c>
      <c r="R784" t="s">
        <v>8314</v>
      </c>
      <c r="S784" s="6">
        <f t="shared" si="50"/>
        <v>40665.949976851851</v>
      </c>
      <c r="T784" s="6">
        <f t="shared" si="51"/>
        <v>40692.041666666664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8218</v>
      </c>
      <c r="G785" t="s">
        <v>8223</v>
      </c>
      <c r="H785" t="s">
        <v>8245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8270</v>
      </c>
      <c r="O785" s="7">
        <f t="shared" si="48"/>
        <v>1.2324999999999999</v>
      </c>
      <c r="P785" s="8">
        <f t="shared" si="49"/>
        <v>71.242774566473983</v>
      </c>
      <c r="Q785" t="s">
        <v>8316</v>
      </c>
      <c r="R785" t="s">
        <v>8317</v>
      </c>
      <c r="S785" s="6">
        <f t="shared" si="50"/>
        <v>42473.007037037038</v>
      </c>
      <c r="T785" s="6">
        <f t="shared" si="51"/>
        <v>42503.007037037038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8301</v>
      </c>
      <c r="O786" s="7">
        <f t="shared" si="48"/>
        <v>1.2314285714285715</v>
      </c>
      <c r="P786" s="8">
        <f t="shared" si="49"/>
        <v>93.695652173913047</v>
      </c>
      <c r="Q786" t="s">
        <v>8309</v>
      </c>
      <c r="R786" t="s">
        <v>8336</v>
      </c>
      <c r="S786" s="6">
        <f t="shared" si="50"/>
        <v>42083.895532407405</v>
      </c>
      <c r="T786" s="6">
        <f t="shared" si="51"/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8218</v>
      </c>
      <c r="G787" t="s">
        <v>8223</v>
      </c>
      <c r="H787" t="s">
        <v>8245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8268</v>
      </c>
      <c r="O787" s="7">
        <f t="shared" si="48"/>
        <v>1.2307407407407407</v>
      </c>
      <c r="P787" s="8">
        <f t="shared" si="49"/>
        <v>114.58620689655173</v>
      </c>
      <c r="Q787" t="s">
        <v>8319</v>
      </c>
      <c r="R787" t="s">
        <v>8331</v>
      </c>
      <c r="S787" s="6">
        <f t="shared" si="50"/>
        <v>42697.32136574074</v>
      </c>
      <c r="T787" s="6">
        <f t="shared" si="51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8270</v>
      </c>
      <c r="O788" s="7">
        <f t="shared" si="48"/>
        <v>1.23</v>
      </c>
      <c r="P788" s="8">
        <f t="shared" si="49"/>
        <v>46.125</v>
      </c>
      <c r="Q788" t="s">
        <v>8316</v>
      </c>
      <c r="R788" t="s">
        <v>8317</v>
      </c>
      <c r="S788" s="6">
        <f t="shared" si="50"/>
        <v>42517.003368055557</v>
      </c>
      <c r="T788" s="6">
        <f t="shared" si="51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8218</v>
      </c>
      <c r="G789" t="s">
        <v>8223</v>
      </c>
      <c r="H789" t="s">
        <v>8245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8264</v>
      </c>
      <c r="O789" s="7">
        <f t="shared" si="48"/>
        <v>1.2299154545454545</v>
      </c>
      <c r="P789" s="8">
        <f t="shared" si="49"/>
        <v>190.55028169014085</v>
      </c>
      <c r="Q789" t="s">
        <v>8319</v>
      </c>
      <c r="R789" t="s">
        <v>8333</v>
      </c>
      <c r="S789" s="6">
        <f t="shared" si="50"/>
        <v>42327.834247685183</v>
      </c>
      <c r="T789" s="6">
        <f t="shared" si="51"/>
        <v>42357.834247685183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7">
        <f t="shared" si="48"/>
        <v>1.2290000000000001</v>
      </c>
      <c r="P790" s="8">
        <f t="shared" si="49"/>
        <v>169.51724137931035</v>
      </c>
      <c r="Q790" t="s">
        <v>8309</v>
      </c>
      <c r="R790" t="s">
        <v>8310</v>
      </c>
      <c r="S790" s="6">
        <f t="shared" si="50"/>
        <v>41722.666354166664</v>
      </c>
      <c r="T790" s="6">
        <f t="shared" si="51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8279</v>
      </c>
      <c r="O791" s="7">
        <f t="shared" si="48"/>
        <v>1.2283299999999999</v>
      </c>
      <c r="P791" s="8">
        <f t="shared" si="49"/>
        <v>32.324473684210524</v>
      </c>
      <c r="Q791" t="s">
        <v>8313</v>
      </c>
      <c r="R791" t="s">
        <v>8326</v>
      </c>
      <c r="S791" s="6">
        <f t="shared" si="50"/>
        <v>41127.812303240738</v>
      </c>
      <c r="T791" s="6">
        <f t="shared" si="51"/>
        <v>41150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8218</v>
      </c>
      <c r="G792" t="s">
        <v>8223</v>
      </c>
      <c r="H792" t="s">
        <v>8245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8299</v>
      </c>
      <c r="O792" s="7">
        <f t="shared" si="48"/>
        <v>1.228</v>
      </c>
      <c r="P792" s="8">
        <f t="shared" si="49"/>
        <v>54.985074626865675</v>
      </c>
      <c r="Q792" t="s">
        <v>8313</v>
      </c>
      <c r="R792" t="s">
        <v>8335</v>
      </c>
      <c r="S792" s="6">
        <f t="shared" si="50"/>
        <v>42125.078275462962</v>
      </c>
      <c r="T792" s="6">
        <f t="shared" si="51"/>
        <v>42156.165972222225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8273</v>
      </c>
      <c r="O793" s="7">
        <f t="shared" si="48"/>
        <v>1.2267999999999999</v>
      </c>
      <c r="P793" s="8">
        <f t="shared" si="49"/>
        <v>25.347107438016529</v>
      </c>
      <c r="Q793" t="s">
        <v>8322</v>
      </c>
      <c r="R793" t="s">
        <v>8332</v>
      </c>
      <c r="S793" s="6">
        <f t="shared" si="50"/>
        <v>41213.254687499997</v>
      </c>
      <c r="T793" s="6">
        <f t="shared" si="51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8218</v>
      </c>
      <c r="G794" t="s">
        <v>8223</v>
      </c>
      <c r="H794" t="s">
        <v>8245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8291</v>
      </c>
      <c r="O794" s="7">
        <f t="shared" si="48"/>
        <v>1.2240879999999998</v>
      </c>
      <c r="P794" s="8">
        <f t="shared" si="49"/>
        <v>34.384494382022467</v>
      </c>
      <c r="Q794" t="s">
        <v>8313</v>
      </c>
      <c r="R794" t="s">
        <v>8321</v>
      </c>
      <c r="S794" s="6">
        <f t="shared" si="50"/>
        <v>40939.761782407404</v>
      </c>
      <c r="T794" s="6">
        <f t="shared" si="51"/>
        <v>40984.165972222225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8218</v>
      </c>
      <c r="G795" t="s">
        <v>8223</v>
      </c>
      <c r="H795" t="s">
        <v>8245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8273</v>
      </c>
      <c r="O795" s="7">
        <f t="shared" si="48"/>
        <v>1.224</v>
      </c>
      <c r="P795" s="8">
        <f t="shared" si="49"/>
        <v>56.666666666666664</v>
      </c>
      <c r="Q795" t="s">
        <v>8322</v>
      </c>
      <c r="R795" t="s">
        <v>8332</v>
      </c>
      <c r="S795" s="6">
        <f t="shared" si="50"/>
        <v>41667.275312500002</v>
      </c>
      <c r="T795" s="6">
        <f t="shared" si="51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8218</v>
      </c>
      <c r="G796" t="s">
        <v>8223</v>
      </c>
      <c r="H796" t="s">
        <v>8245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8270</v>
      </c>
      <c r="O796" s="7">
        <f t="shared" si="48"/>
        <v>1.2228571428571429</v>
      </c>
      <c r="P796" s="8">
        <f t="shared" si="49"/>
        <v>75.087719298245617</v>
      </c>
      <c r="Q796" t="s">
        <v>8316</v>
      </c>
      <c r="R796" t="s">
        <v>8317</v>
      </c>
      <c r="S796" s="6">
        <f t="shared" si="50"/>
        <v>42452.876909722225</v>
      </c>
      <c r="T796" s="6">
        <f t="shared" si="51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8218</v>
      </c>
      <c r="G797" t="s">
        <v>8223</v>
      </c>
      <c r="H797" t="s">
        <v>8245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8275</v>
      </c>
      <c r="O797" s="7">
        <f t="shared" si="48"/>
        <v>1.2214285714285715</v>
      </c>
      <c r="P797" s="8">
        <f t="shared" si="49"/>
        <v>85.5</v>
      </c>
      <c r="Q797" t="s">
        <v>8313</v>
      </c>
      <c r="R797" t="s">
        <v>8314</v>
      </c>
      <c r="S797" s="6">
        <f t="shared" si="50"/>
        <v>41370.292303240742</v>
      </c>
      <c r="T797" s="6">
        <f t="shared" si="51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8218</v>
      </c>
      <c r="G798" t="s">
        <v>8223</v>
      </c>
      <c r="H798" t="s">
        <v>8245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8275</v>
      </c>
      <c r="O798" s="7">
        <f t="shared" si="48"/>
        <v>1.2213333333333334</v>
      </c>
      <c r="P798" s="8">
        <f t="shared" si="49"/>
        <v>53.882352941176471</v>
      </c>
      <c r="Q798" t="s">
        <v>8313</v>
      </c>
      <c r="R798" t="s">
        <v>8314</v>
      </c>
      <c r="S798" s="6">
        <f t="shared" si="50"/>
        <v>42752.144976851851</v>
      </c>
      <c r="T798" s="6">
        <f t="shared" si="51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8218</v>
      </c>
      <c r="G799" t="s">
        <v>8223</v>
      </c>
      <c r="H799" t="s">
        <v>8245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8273</v>
      </c>
      <c r="O799" s="7">
        <f t="shared" si="48"/>
        <v>1.2210975609756098</v>
      </c>
      <c r="P799" s="8">
        <f t="shared" si="49"/>
        <v>84.142857142857139</v>
      </c>
      <c r="Q799" t="s">
        <v>8322</v>
      </c>
      <c r="R799" t="s">
        <v>8332</v>
      </c>
      <c r="S799" s="6">
        <f t="shared" si="50"/>
        <v>41807.571840277778</v>
      </c>
      <c r="T799" s="6">
        <f t="shared" si="51"/>
        <v>41852.571840277778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8218</v>
      </c>
      <c r="G800" t="s">
        <v>8223</v>
      </c>
      <c r="H800" t="s">
        <v>8245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8275</v>
      </c>
      <c r="O800" s="7">
        <f t="shared" si="48"/>
        <v>1.2210714285714286</v>
      </c>
      <c r="P800" s="8">
        <f t="shared" si="49"/>
        <v>48.842857142857142</v>
      </c>
      <c r="Q800" t="s">
        <v>8313</v>
      </c>
      <c r="R800" t="s">
        <v>8314</v>
      </c>
      <c r="S800" s="6">
        <f t="shared" si="50"/>
        <v>40945.845312500001</v>
      </c>
      <c r="T800" s="6">
        <f t="shared" si="51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8218</v>
      </c>
      <c r="G801" t="s">
        <v>8224</v>
      </c>
      <c r="H801" t="s">
        <v>8246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8270</v>
      </c>
      <c r="O801" s="7">
        <f t="shared" si="48"/>
        <v>1.2206666666666666</v>
      </c>
      <c r="P801" s="8">
        <f t="shared" si="49"/>
        <v>73.239999999999995</v>
      </c>
      <c r="Q801" t="s">
        <v>8316</v>
      </c>
      <c r="R801" t="s">
        <v>8317</v>
      </c>
      <c r="S801" s="6">
        <f t="shared" si="50"/>
        <v>41912.858946759261</v>
      </c>
      <c r="T801" s="6">
        <f t="shared" si="51"/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8218</v>
      </c>
      <c r="G802" t="s">
        <v>8223</v>
      </c>
      <c r="H802" t="s">
        <v>8245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8268</v>
      </c>
      <c r="O802" s="7">
        <f t="shared" si="48"/>
        <v>1.2202</v>
      </c>
      <c r="P802" s="8">
        <f t="shared" si="49"/>
        <v>709.41860465116281</v>
      </c>
      <c r="Q802" t="s">
        <v>8319</v>
      </c>
      <c r="R802" t="s">
        <v>8331</v>
      </c>
      <c r="S802" s="6">
        <f t="shared" si="50"/>
        <v>42711.795138888891</v>
      </c>
      <c r="T802" s="6">
        <f t="shared" si="51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8276</v>
      </c>
      <c r="O803" s="7">
        <f t="shared" si="48"/>
        <v>1.2200090909090908</v>
      </c>
      <c r="P803" s="8">
        <f t="shared" si="49"/>
        <v>28.553404255319148</v>
      </c>
      <c r="Q803" t="s">
        <v>8313</v>
      </c>
      <c r="R803" t="s">
        <v>8334</v>
      </c>
      <c r="S803" s="6">
        <f t="shared" si="50"/>
        <v>41694.391840277778</v>
      </c>
      <c r="T803" s="6">
        <f t="shared" si="51"/>
        <v>41708.583333333336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8218</v>
      </c>
      <c r="G804" t="s">
        <v>8224</v>
      </c>
      <c r="H804" t="s">
        <v>8246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8270</v>
      </c>
      <c r="O804" s="7">
        <f t="shared" si="48"/>
        <v>1.22</v>
      </c>
      <c r="P804" s="8">
        <f t="shared" si="49"/>
        <v>27.727272727272727</v>
      </c>
      <c r="Q804" t="s">
        <v>8316</v>
      </c>
      <c r="R804" t="s">
        <v>8317</v>
      </c>
      <c r="S804" s="6">
        <f t="shared" si="50"/>
        <v>42278.453668981485</v>
      </c>
      <c r="T804" s="6">
        <f t="shared" si="51"/>
        <v>42296.458333333328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8218</v>
      </c>
      <c r="G805" t="s">
        <v>8223</v>
      </c>
      <c r="H805" t="s">
        <v>8245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8270</v>
      </c>
      <c r="O805" s="7">
        <f t="shared" si="48"/>
        <v>1.22</v>
      </c>
      <c r="P805" s="8">
        <f t="shared" si="49"/>
        <v>203.33333333333334</v>
      </c>
      <c r="Q805" t="s">
        <v>8316</v>
      </c>
      <c r="R805" t="s">
        <v>8317</v>
      </c>
      <c r="S805" s="6">
        <f t="shared" si="50"/>
        <v>42152.503495370373</v>
      </c>
      <c r="T805" s="6">
        <f t="shared" si="51"/>
        <v>42172.503495370373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8218</v>
      </c>
      <c r="G806" t="s">
        <v>8223</v>
      </c>
      <c r="H806" t="s">
        <v>8245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8275</v>
      </c>
      <c r="O806" s="7">
        <f t="shared" si="48"/>
        <v>1.218</v>
      </c>
      <c r="P806" s="8">
        <f t="shared" si="49"/>
        <v>49.112903225806448</v>
      </c>
      <c r="Q806" t="s">
        <v>8313</v>
      </c>
      <c r="R806" t="s">
        <v>8314</v>
      </c>
      <c r="S806" s="6">
        <f t="shared" si="50"/>
        <v>41730.998402777775</v>
      </c>
      <c r="T806" s="6">
        <f t="shared" si="51"/>
        <v>41760.998402777775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8218</v>
      </c>
      <c r="G807" t="s">
        <v>8223</v>
      </c>
      <c r="H807" t="s">
        <v>8245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8270</v>
      </c>
      <c r="O807" s="7">
        <f t="shared" si="48"/>
        <v>1.218</v>
      </c>
      <c r="P807" s="8">
        <f t="shared" si="49"/>
        <v>60.9</v>
      </c>
      <c r="Q807" t="s">
        <v>8316</v>
      </c>
      <c r="R807" t="s">
        <v>8317</v>
      </c>
      <c r="S807" s="6">
        <f t="shared" si="50"/>
        <v>42036.24428240741</v>
      </c>
      <c r="T807" s="6">
        <f t="shared" si="51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8218</v>
      </c>
      <c r="G808" t="s">
        <v>8223</v>
      </c>
      <c r="H808" t="s">
        <v>8245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8270</v>
      </c>
      <c r="O808" s="7">
        <f t="shared" si="48"/>
        <v>1.2178</v>
      </c>
      <c r="P808" s="8">
        <f t="shared" si="49"/>
        <v>716.35294117647061</v>
      </c>
      <c r="Q808" t="s">
        <v>8316</v>
      </c>
      <c r="R808" t="s">
        <v>8317</v>
      </c>
      <c r="S808" s="6">
        <f t="shared" si="50"/>
        <v>42605.765381944439</v>
      </c>
      <c r="T808" s="6">
        <f t="shared" si="51"/>
        <v>42634.125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8218</v>
      </c>
      <c r="G809" t="s">
        <v>8223</v>
      </c>
      <c r="H809" t="s">
        <v>8245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8270</v>
      </c>
      <c r="O809" s="7">
        <f t="shared" si="48"/>
        <v>1.2173333333333334</v>
      </c>
      <c r="P809" s="8">
        <f t="shared" si="49"/>
        <v>70.230769230769226</v>
      </c>
      <c r="Q809" t="s">
        <v>8316</v>
      </c>
      <c r="R809" t="s">
        <v>8317</v>
      </c>
      <c r="S809" s="6">
        <f t="shared" si="50"/>
        <v>42054.849050925928</v>
      </c>
      <c r="T809" s="6">
        <f t="shared" si="51"/>
        <v>42084.807384259257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8302</v>
      </c>
      <c r="O810" s="7">
        <f t="shared" si="48"/>
        <v>1.2164999999999999</v>
      </c>
      <c r="P810" s="8">
        <f t="shared" si="49"/>
        <v>109.5945945945946</v>
      </c>
      <c r="Q810" t="s">
        <v>8316</v>
      </c>
      <c r="R810" t="s">
        <v>8329</v>
      </c>
      <c r="S810" s="6">
        <f t="shared" si="50"/>
        <v>42654.973703703698</v>
      </c>
      <c r="T810" s="6">
        <f t="shared" si="51"/>
        <v>42674.166666666672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8218</v>
      </c>
      <c r="G811" t="s">
        <v>8223</v>
      </c>
      <c r="H811" t="s">
        <v>8245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8270</v>
      </c>
      <c r="O811" s="7">
        <f t="shared" si="48"/>
        <v>1.216</v>
      </c>
      <c r="P811" s="8">
        <f t="shared" si="49"/>
        <v>129.36170212765958</v>
      </c>
      <c r="Q811" t="s">
        <v>8316</v>
      </c>
      <c r="R811" t="s">
        <v>8317</v>
      </c>
      <c r="S811" s="6">
        <f t="shared" si="50"/>
        <v>42219.019733796296</v>
      </c>
      <c r="T811" s="6">
        <f t="shared" si="51"/>
        <v>42249.019733796296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8218</v>
      </c>
      <c r="G812" t="s">
        <v>8223</v>
      </c>
      <c r="H812" t="s">
        <v>8245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8275</v>
      </c>
      <c r="O812" s="7">
        <f t="shared" si="48"/>
        <v>1.215816111111111</v>
      </c>
      <c r="P812" s="8">
        <f t="shared" si="49"/>
        <v>64.366735294117646</v>
      </c>
      <c r="Q812" t="s">
        <v>8313</v>
      </c>
      <c r="R812" t="s">
        <v>8314</v>
      </c>
      <c r="S812" s="6">
        <f t="shared" si="50"/>
        <v>42745.600243055553</v>
      </c>
      <c r="T812" s="6">
        <f t="shared" si="51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8218</v>
      </c>
      <c r="G813" t="s">
        <v>8223</v>
      </c>
      <c r="H813" t="s">
        <v>8245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8278</v>
      </c>
      <c r="O813" s="7">
        <f t="shared" si="48"/>
        <v>1.214</v>
      </c>
      <c r="P813" s="8">
        <f t="shared" si="49"/>
        <v>37.9375</v>
      </c>
      <c r="Q813" t="s">
        <v>8313</v>
      </c>
      <c r="R813" t="s">
        <v>8330</v>
      </c>
      <c r="S813" s="6">
        <f t="shared" si="50"/>
        <v>41023.227731481478</v>
      </c>
      <c r="T813" s="6">
        <f t="shared" si="51"/>
        <v>41083.227731481478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8218</v>
      </c>
      <c r="G814" t="s">
        <v>8223</v>
      </c>
      <c r="H814" t="s">
        <v>8245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8275</v>
      </c>
      <c r="O814" s="7">
        <f t="shared" si="48"/>
        <v>1.2136666666666667</v>
      </c>
      <c r="P814" s="8">
        <f t="shared" si="49"/>
        <v>46.088607594936711</v>
      </c>
      <c r="Q814" t="s">
        <v>8313</v>
      </c>
      <c r="R814" t="s">
        <v>8314</v>
      </c>
      <c r="S814" s="6">
        <f t="shared" si="50"/>
        <v>41059.185682870368</v>
      </c>
      <c r="T814" s="6">
        <f t="shared" si="51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8218</v>
      </c>
      <c r="G815" t="s">
        <v>8223</v>
      </c>
      <c r="H815" t="s">
        <v>8245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8270</v>
      </c>
      <c r="O815" s="7">
        <f t="shared" si="48"/>
        <v>1.2133333333333334</v>
      </c>
      <c r="P815" s="8">
        <f t="shared" si="49"/>
        <v>140</v>
      </c>
      <c r="Q815" t="s">
        <v>8316</v>
      </c>
      <c r="R815" t="s">
        <v>8317</v>
      </c>
      <c r="S815" s="6">
        <f t="shared" si="50"/>
        <v>41879.913761574076</v>
      </c>
      <c r="T815" s="6">
        <f t="shared" si="51"/>
        <v>41894.913761574076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8218</v>
      </c>
      <c r="G816" t="s">
        <v>8223</v>
      </c>
      <c r="H816" t="s">
        <v>8245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8302</v>
      </c>
      <c r="O816" s="7">
        <f t="shared" si="48"/>
        <v>1.2123333333333333</v>
      </c>
      <c r="P816" s="8">
        <f t="shared" si="49"/>
        <v>80.464601769911511</v>
      </c>
      <c r="Q816" t="s">
        <v>8316</v>
      </c>
      <c r="R816" t="s">
        <v>8329</v>
      </c>
      <c r="S816" s="6">
        <f t="shared" si="50"/>
        <v>41758.833564814813</v>
      </c>
      <c r="T816" s="6">
        <f t="shared" si="51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8218</v>
      </c>
      <c r="G817" t="s">
        <v>8223</v>
      </c>
      <c r="H817" t="s">
        <v>8245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8275</v>
      </c>
      <c r="O817" s="7">
        <f t="shared" si="48"/>
        <v>1.212</v>
      </c>
      <c r="P817" s="8">
        <f t="shared" si="49"/>
        <v>163.78378378378378</v>
      </c>
      <c r="Q817" t="s">
        <v>8313</v>
      </c>
      <c r="R817" t="s">
        <v>8314</v>
      </c>
      <c r="S817" s="6">
        <f t="shared" si="50"/>
        <v>41003.60665509259</v>
      </c>
      <c r="T817" s="6">
        <f t="shared" si="51"/>
        <v>41057.165972222225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8218</v>
      </c>
      <c r="G818" t="s">
        <v>8224</v>
      </c>
      <c r="H818" t="s">
        <v>8246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8270</v>
      </c>
      <c r="O818" s="7">
        <f t="shared" si="48"/>
        <v>1.212</v>
      </c>
      <c r="P818" s="8">
        <f t="shared" si="49"/>
        <v>33.666666666666664</v>
      </c>
      <c r="Q818" t="s">
        <v>8316</v>
      </c>
      <c r="R818" t="s">
        <v>8317</v>
      </c>
      <c r="S818" s="6">
        <f t="shared" si="50"/>
        <v>42775.51494212963</v>
      </c>
      <c r="T818" s="6">
        <f t="shared" si="51"/>
        <v>42805.51494212963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8218</v>
      </c>
      <c r="G819" t="s">
        <v>8223</v>
      </c>
      <c r="H819" t="s">
        <v>8245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8270</v>
      </c>
      <c r="O819" s="7">
        <f t="shared" si="48"/>
        <v>1.212</v>
      </c>
      <c r="P819" s="8">
        <f t="shared" si="49"/>
        <v>125.37931034482759</v>
      </c>
      <c r="Q819" t="s">
        <v>8316</v>
      </c>
      <c r="R819" t="s">
        <v>8317</v>
      </c>
      <c r="S819" s="6">
        <f t="shared" si="50"/>
        <v>42087.768055555556</v>
      </c>
      <c r="T819" s="6">
        <f t="shared" si="51"/>
        <v>42111.666666666672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8218</v>
      </c>
      <c r="G820" t="s">
        <v>8223</v>
      </c>
      <c r="H820" t="s">
        <v>8245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8270</v>
      </c>
      <c r="O820" s="7">
        <f t="shared" si="48"/>
        <v>1.212</v>
      </c>
      <c r="P820" s="8">
        <f t="shared" si="49"/>
        <v>33.666666666666664</v>
      </c>
      <c r="Q820" t="s">
        <v>8316</v>
      </c>
      <c r="R820" t="s">
        <v>8317</v>
      </c>
      <c r="S820" s="6">
        <f t="shared" si="50"/>
        <v>41882.585648148146</v>
      </c>
      <c r="T820" s="6">
        <f t="shared" si="51"/>
        <v>41912.666666666664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8294</v>
      </c>
      <c r="O821" s="7">
        <f t="shared" si="48"/>
        <v>1.2110000000000001</v>
      </c>
      <c r="P821" s="8">
        <f t="shared" si="49"/>
        <v>55.806451612903224</v>
      </c>
      <c r="Q821" t="s">
        <v>8309</v>
      </c>
      <c r="R821" t="s">
        <v>8310</v>
      </c>
      <c r="S821" s="6">
        <f t="shared" si="50"/>
        <v>41387.171805555554</v>
      </c>
      <c r="T821" s="6">
        <f t="shared" si="51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8218</v>
      </c>
      <c r="G822" t="s">
        <v>8223</v>
      </c>
      <c r="H822" t="s">
        <v>8245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8278</v>
      </c>
      <c r="O822" s="7">
        <f t="shared" si="48"/>
        <v>1.2105999999999999</v>
      </c>
      <c r="P822" s="8">
        <f t="shared" si="49"/>
        <v>37.134969325153371</v>
      </c>
      <c r="Q822" t="s">
        <v>8313</v>
      </c>
      <c r="R822" t="s">
        <v>8330</v>
      </c>
      <c r="S822" s="6">
        <f t="shared" si="50"/>
        <v>40050.643680555557</v>
      </c>
      <c r="T822" s="6">
        <f t="shared" si="51"/>
        <v>40082.165972222225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8275</v>
      </c>
      <c r="O823" s="7">
        <f t="shared" si="48"/>
        <v>1.2088000000000001</v>
      </c>
      <c r="P823" s="8">
        <f t="shared" si="49"/>
        <v>79.526315789473685</v>
      </c>
      <c r="Q823" t="s">
        <v>8313</v>
      </c>
      <c r="R823" t="s">
        <v>8314</v>
      </c>
      <c r="S823" s="6">
        <f t="shared" si="50"/>
        <v>42094.236481481479</v>
      </c>
      <c r="T823" s="6">
        <f t="shared" si="51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8278</v>
      </c>
      <c r="O824" s="7">
        <f t="shared" si="48"/>
        <v>1.20601</v>
      </c>
      <c r="P824" s="8">
        <f t="shared" si="49"/>
        <v>48.240400000000001</v>
      </c>
      <c r="Q824" t="s">
        <v>8313</v>
      </c>
      <c r="R824" t="s">
        <v>8330</v>
      </c>
      <c r="S824" s="6">
        <f t="shared" si="50"/>
        <v>41037.892465277779</v>
      </c>
      <c r="T824" s="6">
        <f t="shared" si="51"/>
        <v>41051.145833333336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8218</v>
      </c>
      <c r="G825" t="s">
        <v>8223</v>
      </c>
      <c r="H825" t="s">
        <v>8245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8270</v>
      </c>
      <c r="O825" s="7">
        <f t="shared" si="48"/>
        <v>1.206</v>
      </c>
      <c r="P825" s="8">
        <f t="shared" si="49"/>
        <v>71.785714285714292</v>
      </c>
      <c r="Q825" t="s">
        <v>8316</v>
      </c>
      <c r="R825" t="s">
        <v>8317</v>
      </c>
      <c r="S825" s="6">
        <f t="shared" si="50"/>
        <v>42238.13282407407</v>
      </c>
      <c r="T825" s="6">
        <f t="shared" si="51"/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8218</v>
      </c>
      <c r="G826" t="s">
        <v>8223</v>
      </c>
      <c r="H826" t="s">
        <v>8245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8268</v>
      </c>
      <c r="O826" s="7">
        <f t="shared" si="48"/>
        <v>1.2058763636363636</v>
      </c>
      <c r="P826" s="8">
        <f t="shared" si="49"/>
        <v>83.953417721518989</v>
      </c>
      <c r="Q826" t="s">
        <v>8319</v>
      </c>
      <c r="R826" t="s">
        <v>8331</v>
      </c>
      <c r="S826" s="6">
        <f t="shared" si="50"/>
        <v>39950.163344907407</v>
      </c>
      <c r="T826" s="6">
        <f t="shared" si="51"/>
        <v>40035.80972222222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8218</v>
      </c>
      <c r="G827" t="s">
        <v>8223</v>
      </c>
      <c r="H827" t="s">
        <v>8245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8278</v>
      </c>
      <c r="O827" s="7">
        <f t="shared" si="48"/>
        <v>1.2054285714285715</v>
      </c>
      <c r="P827" s="8">
        <f t="shared" si="49"/>
        <v>58.597222222222221</v>
      </c>
      <c r="Q827" t="s">
        <v>8313</v>
      </c>
      <c r="R827" t="s">
        <v>8330</v>
      </c>
      <c r="S827" s="6">
        <f t="shared" si="50"/>
        <v>40939.02002314815</v>
      </c>
      <c r="T827" s="6">
        <f t="shared" si="51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8287</v>
      </c>
      <c r="O828" s="7">
        <f t="shared" si="48"/>
        <v>1.20516</v>
      </c>
      <c r="P828" s="8">
        <f t="shared" si="49"/>
        <v>38.462553191489363</v>
      </c>
      <c r="Q828" t="s">
        <v>8322</v>
      </c>
      <c r="R828" t="s">
        <v>8323</v>
      </c>
      <c r="S828" s="6">
        <f t="shared" si="50"/>
        <v>40939.979618055557</v>
      </c>
      <c r="T828" s="6">
        <f t="shared" si="51"/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8218</v>
      </c>
      <c r="G829" t="s">
        <v>8223</v>
      </c>
      <c r="H829" t="s">
        <v>8245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8264</v>
      </c>
      <c r="O829" s="7">
        <f t="shared" si="48"/>
        <v>1.2050000000000001</v>
      </c>
      <c r="P829" s="8">
        <f t="shared" si="49"/>
        <v>80.333333333333329</v>
      </c>
      <c r="Q829" t="s">
        <v>8319</v>
      </c>
      <c r="R829" t="s">
        <v>8333</v>
      </c>
      <c r="S829" s="6">
        <f t="shared" si="50"/>
        <v>42572.778495370367</v>
      </c>
      <c r="T829" s="6">
        <f t="shared" si="51"/>
        <v>42604.125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8218</v>
      </c>
      <c r="G830" t="s">
        <v>8223</v>
      </c>
      <c r="H830" t="s">
        <v>8245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8270</v>
      </c>
      <c r="O830" s="7">
        <f t="shared" si="48"/>
        <v>1.2050000000000001</v>
      </c>
      <c r="P830" s="8">
        <f t="shared" si="49"/>
        <v>40.847457627118644</v>
      </c>
      <c r="Q830" t="s">
        <v>8316</v>
      </c>
      <c r="R830" t="s">
        <v>8317</v>
      </c>
      <c r="S830" s="6">
        <f t="shared" si="50"/>
        <v>42282.768414351856</v>
      </c>
      <c r="T830" s="6">
        <f t="shared" si="51"/>
        <v>42312.810081018513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8218</v>
      </c>
      <c r="G831" t="s">
        <v>8223</v>
      </c>
      <c r="H831" t="s">
        <v>8245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8302</v>
      </c>
      <c r="O831" s="7">
        <f t="shared" si="48"/>
        <v>1.2049622641509434</v>
      </c>
      <c r="P831" s="8">
        <f t="shared" si="49"/>
        <v>108.24237288135593</v>
      </c>
      <c r="Q831" t="s">
        <v>8316</v>
      </c>
      <c r="R831" t="s">
        <v>8329</v>
      </c>
      <c r="S831" s="6">
        <f t="shared" si="50"/>
        <v>41888.674826388888</v>
      </c>
      <c r="T831" s="6">
        <f t="shared" si="51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8218</v>
      </c>
      <c r="G832" t="s">
        <v>8224</v>
      </c>
      <c r="H832" t="s">
        <v>8246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8273</v>
      </c>
      <c r="O832" s="7">
        <f t="shared" si="48"/>
        <v>1.2048000000000001</v>
      </c>
      <c r="P832" s="8">
        <f t="shared" si="49"/>
        <v>17.822485207100591</v>
      </c>
      <c r="Q832" t="s">
        <v>8322</v>
      </c>
      <c r="R832" t="s">
        <v>8332</v>
      </c>
      <c r="S832" s="6">
        <f t="shared" si="50"/>
        <v>41598.420046296298</v>
      </c>
      <c r="T832" s="6">
        <f t="shared" si="51"/>
        <v>41628.420046296298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8218</v>
      </c>
      <c r="G833" t="s">
        <v>8223</v>
      </c>
      <c r="H833" t="s">
        <v>8245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8278</v>
      </c>
      <c r="O833" s="7">
        <f t="shared" si="48"/>
        <v>1.2046777777777777</v>
      </c>
      <c r="P833" s="8">
        <f t="shared" si="49"/>
        <v>88.147154471544724</v>
      </c>
      <c r="Q833" t="s">
        <v>8313</v>
      </c>
      <c r="R833" t="s">
        <v>8330</v>
      </c>
      <c r="S833" s="6">
        <f t="shared" si="50"/>
        <v>40555.322662037033</v>
      </c>
      <c r="T833" s="6">
        <f t="shared" si="51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8218</v>
      </c>
      <c r="G834" t="s">
        <v>8223</v>
      </c>
      <c r="H834" t="s">
        <v>8245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8276</v>
      </c>
      <c r="O834" s="7">
        <f t="shared" ref="O834:O897" si="52">E834/D834</f>
        <v>1.2041660000000001</v>
      </c>
      <c r="P834" s="8">
        <f t="shared" si="49"/>
        <v>63.37715789473684</v>
      </c>
      <c r="Q834" t="s">
        <v>8313</v>
      </c>
      <c r="R834" t="s">
        <v>8334</v>
      </c>
      <c r="S834" s="6">
        <f t="shared" si="50"/>
        <v>42607.226701388892</v>
      </c>
      <c r="T834" s="6">
        <f t="shared" si="51"/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8218</v>
      </c>
      <c r="G835" t="s">
        <v>8223</v>
      </c>
      <c r="H835" t="s">
        <v>8245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8278</v>
      </c>
      <c r="O835" s="7">
        <f t="shared" si="52"/>
        <v>1.2040040000000001</v>
      </c>
      <c r="P835" s="8">
        <f t="shared" ref="P835:P898" si="53">E835/L835</f>
        <v>48.54854838709678</v>
      </c>
      <c r="Q835" t="s">
        <v>8313</v>
      </c>
      <c r="R835" t="s">
        <v>8330</v>
      </c>
      <c r="S835" s="6">
        <f t="shared" ref="S835:S898" si="54">(((J835/60)/60)/24)+DATE(1970,1,1)</f>
        <v>41453.076319444444</v>
      </c>
      <c r="T835" s="6">
        <f t="shared" ref="T835:T898" si="55">(((I835/60)/60)/24)+DATE(1970,1,1)</f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8218</v>
      </c>
      <c r="G836" t="s">
        <v>8223</v>
      </c>
      <c r="H836" t="s">
        <v>8245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8276</v>
      </c>
      <c r="O836" s="7">
        <f t="shared" si="52"/>
        <v>1.203802</v>
      </c>
      <c r="P836" s="8">
        <f t="shared" si="53"/>
        <v>34.005706214689269</v>
      </c>
      <c r="Q836" t="s">
        <v>8313</v>
      </c>
      <c r="R836" t="s">
        <v>8334</v>
      </c>
      <c r="S836" s="6">
        <f t="shared" si="54"/>
        <v>42578.205972222218</v>
      </c>
      <c r="T836" s="6">
        <f t="shared" si="55"/>
        <v>42618.165972222225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8218</v>
      </c>
      <c r="G837" t="s">
        <v>8232</v>
      </c>
      <c r="H837" t="s">
        <v>8248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8294</v>
      </c>
      <c r="O837" s="7">
        <f t="shared" si="52"/>
        <v>1.2035</v>
      </c>
      <c r="P837" s="8">
        <f t="shared" si="53"/>
        <v>118.45472440944881</v>
      </c>
      <c r="Q837" t="s">
        <v>8309</v>
      </c>
      <c r="R837" t="s">
        <v>8310</v>
      </c>
      <c r="S837" s="6">
        <f t="shared" si="54"/>
        <v>41975.329317129625</v>
      </c>
      <c r="T837" s="6">
        <f t="shared" si="55"/>
        <v>42013.041666666672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8218</v>
      </c>
      <c r="G838" t="s">
        <v>8223</v>
      </c>
      <c r="H838" t="s">
        <v>8245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8284</v>
      </c>
      <c r="O838" s="7">
        <f t="shared" si="52"/>
        <v>1.2032608695652174</v>
      </c>
      <c r="P838" s="8">
        <f t="shared" si="53"/>
        <v>98.839285714285708</v>
      </c>
      <c r="Q838" t="s">
        <v>8324</v>
      </c>
      <c r="R838" t="s">
        <v>8325</v>
      </c>
      <c r="S838" s="6">
        <f t="shared" si="54"/>
        <v>42339.276006944448</v>
      </c>
      <c r="T838" s="6">
        <f t="shared" si="55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8218</v>
      </c>
      <c r="G839" t="s">
        <v>8223</v>
      </c>
      <c r="H839" t="s">
        <v>8245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8296</v>
      </c>
      <c r="O839" s="7">
        <f t="shared" si="52"/>
        <v>1.2032608695652174</v>
      </c>
      <c r="P839" s="8">
        <f t="shared" si="53"/>
        <v>48.130434782608695</v>
      </c>
      <c r="Q839" t="s">
        <v>8311</v>
      </c>
      <c r="R839" t="s">
        <v>8312</v>
      </c>
      <c r="S839" s="6">
        <f t="shared" si="54"/>
        <v>42197.771990740745</v>
      </c>
      <c r="T839" s="6">
        <f t="shared" si="55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8218</v>
      </c>
      <c r="G840" t="s">
        <v>8223</v>
      </c>
      <c r="H840" t="s">
        <v>8245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8275</v>
      </c>
      <c r="O840" s="7">
        <f t="shared" si="52"/>
        <v>1.2024999999999999</v>
      </c>
      <c r="P840" s="8">
        <f t="shared" si="53"/>
        <v>141.47058823529412</v>
      </c>
      <c r="Q840" t="s">
        <v>8313</v>
      </c>
      <c r="R840" t="s">
        <v>8314</v>
      </c>
      <c r="S840" s="6">
        <f t="shared" si="54"/>
        <v>41774.599930555552</v>
      </c>
      <c r="T840" s="6">
        <f t="shared" si="55"/>
        <v>41804.599930555552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8218</v>
      </c>
      <c r="G841" t="s">
        <v>8223</v>
      </c>
      <c r="H841" t="s">
        <v>8245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8270</v>
      </c>
      <c r="O841" s="7">
        <f t="shared" si="52"/>
        <v>1.2024999999999999</v>
      </c>
      <c r="P841" s="8">
        <f t="shared" si="53"/>
        <v>104.56521739130434</v>
      </c>
      <c r="Q841" t="s">
        <v>8316</v>
      </c>
      <c r="R841" t="s">
        <v>8317</v>
      </c>
      <c r="S841" s="6">
        <f t="shared" si="54"/>
        <v>42494.683634259258</v>
      </c>
      <c r="T841" s="6">
        <f t="shared" si="55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8218</v>
      </c>
      <c r="G842" t="s">
        <v>8223</v>
      </c>
      <c r="H842" t="s">
        <v>8245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8270</v>
      </c>
      <c r="O842" s="7">
        <f t="shared" si="52"/>
        <v>1.2024999999999999</v>
      </c>
      <c r="P842" s="8">
        <f t="shared" si="53"/>
        <v>44.537037037037038</v>
      </c>
      <c r="Q842" t="s">
        <v>8316</v>
      </c>
      <c r="R842" t="s">
        <v>8317</v>
      </c>
      <c r="S842" s="6">
        <f t="shared" si="54"/>
        <v>41842.607592592591</v>
      </c>
      <c r="T842" s="6">
        <f t="shared" si="55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8218</v>
      </c>
      <c r="G843" t="s">
        <v>8223</v>
      </c>
      <c r="H843" t="s">
        <v>8245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8294</v>
      </c>
      <c r="O843" s="7">
        <f t="shared" si="52"/>
        <v>1.2024900000000001</v>
      </c>
      <c r="P843" s="8">
        <f t="shared" si="53"/>
        <v>223.09647495361781</v>
      </c>
      <c r="Q843" t="s">
        <v>8309</v>
      </c>
      <c r="R843" t="s">
        <v>8310</v>
      </c>
      <c r="S843" s="6">
        <f t="shared" si="54"/>
        <v>42048.813877314817</v>
      </c>
      <c r="T843" s="6">
        <f t="shared" si="55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8218</v>
      </c>
      <c r="G844" t="s">
        <v>8223</v>
      </c>
      <c r="H844" t="s">
        <v>8245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8268</v>
      </c>
      <c r="O844" s="7">
        <f t="shared" si="52"/>
        <v>1.2021700000000002</v>
      </c>
      <c r="P844" s="8">
        <f t="shared" si="53"/>
        <v>48.086800000000004</v>
      </c>
      <c r="Q844" t="s">
        <v>8319</v>
      </c>
      <c r="R844" t="s">
        <v>8331</v>
      </c>
      <c r="S844" s="6">
        <f t="shared" si="54"/>
        <v>41648.396192129629</v>
      </c>
      <c r="T844" s="6">
        <f t="shared" si="55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8218</v>
      </c>
      <c r="G845" t="s">
        <v>8224</v>
      </c>
      <c r="H845" t="s">
        <v>8246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8294</v>
      </c>
      <c r="O845" s="7">
        <f t="shared" si="52"/>
        <v>1.2019070000000001</v>
      </c>
      <c r="P845" s="8">
        <f t="shared" si="53"/>
        <v>80.991037735849048</v>
      </c>
      <c r="Q845" t="s">
        <v>8309</v>
      </c>
      <c r="R845" t="s">
        <v>8310</v>
      </c>
      <c r="S845" s="6">
        <f t="shared" si="54"/>
        <v>41575.527349537035</v>
      </c>
      <c r="T845" s="6">
        <f t="shared" si="55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8218</v>
      </c>
      <c r="G846" t="s">
        <v>8223</v>
      </c>
      <c r="H846" t="s">
        <v>8245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8302</v>
      </c>
      <c r="O846" s="7">
        <f t="shared" si="52"/>
        <v>1.2010400000000001</v>
      </c>
      <c r="P846" s="8">
        <f t="shared" si="53"/>
        <v>92.387692307692305</v>
      </c>
      <c r="Q846" t="s">
        <v>8316</v>
      </c>
      <c r="R846" t="s">
        <v>8329</v>
      </c>
      <c r="S846" s="6">
        <f t="shared" si="54"/>
        <v>41934.914918981485</v>
      </c>
      <c r="T846" s="6">
        <f t="shared" si="55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8218</v>
      </c>
      <c r="G847" t="s">
        <v>8223</v>
      </c>
      <c r="H847" t="s">
        <v>8245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8268</v>
      </c>
      <c r="O847" s="7">
        <f t="shared" si="52"/>
        <v>1.2001999999999999</v>
      </c>
      <c r="P847" s="8">
        <f t="shared" si="53"/>
        <v>46.8828125</v>
      </c>
      <c r="Q847" t="s">
        <v>8319</v>
      </c>
      <c r="R847" t="s">
        <v>8331</v>
      </c>
      <c r="S847" s="6">
        <f t="shared" si="54"/>
        <v>41376.769050925926</v>
      </c>
      <c r="T847" s="6">
        <f t="shared" si="55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8218</v>
      </c>
      <c r="G848" t="s">
        <v>8223</v>
      </c>
      <c r="H848" t="s">
        <v>8245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8264</v>
      </c>
      <c r="O848" s="7">
        <f t="shared" si="52"/>
        <v>1.2</v>
      </c>
      <c r="P848" s="8">
        <f t="shared" si="53"/>
        <v>98.360655737704917</v>
      </c>
      <c r="Q848" t="s">
        <v>8319</v>
      </c>
      <c r="R848" t="s">
        <v>8333</v>
      </c>
      <c r="S848" s="6">
        <f t="shared" si="54"/>
        <v>42457.623923611114</v>
      </c>
      <c r="T848" s="6">
        <f t="shared" si="55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8265</v>
      </c>
      <c r="O849" s="7">
        <f t="shared" si="52"/>
        <v>1.2</v>
      </c>
      <c r="P849" s="8">
        <f t="shared" si="53"/>
        <v>78.260869565217391</v>
      </c>
      <c r="Q849" t="s">
        <v>8319</v>
      </c>
      <c r="R849" t="s">
        <v>8320</v>
      </c>
      <c r="S849" s="6">
        <f t="shared" si="54"/>
        <v>40619.402361111112</v>
      </c>
      <c r="T849" s="6">
        <f t="shared" si="55"/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8218</v>
      </c>
      <c r="G850" t="s">
        <v>8223</v>
      </c>
      <c r="H850" t="s">
        <v>8245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8265</v>
      </c>
      <c r="O850" s="7">
        <f t="shared" si="52"/>
        <v>1.2</v>
      </c>
      <c r="P850" s="8">
        <f t="shared" si="53"/>
        <v>60</v>
      </c>
      <c r="Q850" t="s">
        <v>8319</v>
      </c>
      <c r="R850" t="s">
        <v>8320</v>
      </c>
      <c r="S850" s="6">
        <f t="shared" si="54"/>
        <v>40612.695208333331</v>
      </c>
      <c r="T850" s="6">
        <f t="shared" si="55"/>
        <v>40636.041666666664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8218</v>
      </c>
      <c r="G851" t="s">
        <v>8223</v>
      </c>
      <c r="H851" t="s">
        <v>8245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8268</v>
      </c>
      <c r="O851" s="7">
        <f t="shared" si="52"/>
        <v>1.2</v>
      </c>
      <c r="P851" s="8">
        <f t="shared" si="53"/>
        <v>42.857142857142854</v>
      </c>
      <c r="Q851" t="s">
        <v>8319</v>
      </c>
      <c r="R851" t="s">
        <v>8331</v>
      </c>
      <c r="S851" s="6">
        <f t="shared" si="54"/>
        <v>41657.985081018516</v>
      </c>
      <c r="T851" s="6">
        <f t="shared" si="55"/>
        <v>41699.720833333333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8218</v>
      </c>
      <c r="G852" t="s">
        <v>8223</v>
      </c>
      <c r="H852" t="s">
        <v>8245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8284</v>
      </c>
      <c r="O852" s="7">
        <f t="shared" si="52"/>
        <v>1.2</v>
      </c>
      <c r="P852" s="8">
        <f t="shared" si="53"/>
        <v>7.5</v>
      </c>
      <c r="Q852" t="s">
        <v>8324</v>
      </c>
      <c r="R852" t="s">
        <v>8325</v>
      </c>
      <c r="S852" s="6">
        <f t="shared" si="54"/>
        <v>42252.788900462961</v>
      </c>
      <c r="T852" s="6">
        <f t="shared" si="55"/>
        <v>42282.788900462961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8218</v>
      </c>
      <c r="G853" t="s">
        <v>8223</v>
      </c>
      <c r="H853" t="s">
        <v>8245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8275</v>
      </c>
      <c r="O853" s="7">
        <f t="shared" si="52"/>
        <v>1.2</v>
      </c>
      <c r="P853" s="8">
        <f t="shared" si="53"/>
        <v>22.5</v>
      </c>
      <c r="Q853" t="s">
        <v>8313</v>
      </c>
      <c r="R853" t="s">
        <v>8314</v>
      </c>
      <c r="S853" s="6">
        <f t="shared" si="54"/>
        <v>41153.066400462965</v>
      </c>
      <c r="T853" s="6">
        <f t="shared" si="55"/>
        <v>41167.066400462965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8218</v>
      </c>
      <c r="G854" t="s">
        <v>8223</v>
      </c>
      <c r="H854" t="s">
        <v>8245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8270</v>
      </c>
      <c r="O854" s="7">
        <f t="shared" si="52"/>
        <v>1.2</v>
      </c>
      <c r="P854" s="8">
        <f t="shared" si="53"/>
        <v>66.666666666666671</v>
      </c>
      <c r="Q854" t="s">
        <v>8316</v>
      </c>
      <c r="R854" t="s">
        <v>8317</v>
      </c>
      <c r="S854" s="6">
        <f t="shared" si="54"/>
        <v>42026.924976851849</v>
      </c>
      <c r="T854" s="6">
        <f t="shared" si="55"/>
        <v>42052.207638888889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8218</v>
      </c>
      <c r="G855" t="s">
        <v>8223</v>
      </c>
      <c r="H855" t="s">
        <v>8245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8270</v>
      </c>
      <c r="O855" s="7">
        <f t="shared" si="52"/>
        <v>1.2</v>
      </c>
      <c r="P855" s="8">
        <f t="shared" si="53"/>
        <v>88.235294117647058</v>
      </c>
      <c r="Q855" t="s">
        <v>8316</v>
      </c>
      <c r="R855" t="s">
        <v>8317</v>
      </c>
      <c r="S855" s="6">
        <f t="shared" si="54"/>
        <v>41828.736921296295</v>
      </c>
      <c r="T855" s="6">
        <f t="shared" si="55"/>
        <v>41846.291666666664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8218</v>
      </c>
      <c r="G856" t="s">
        <v>8223</v>
      </c>
      <c r="H856" t="s">
        <v>8245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8270</v>
      </c>
      <c r="O856" s="7">
        <f t="shared" si="52"/>
        <v>1.2</v>
      </c>
      <c r="P856" s="8">
        <f t="shared" si="53"/>
        <v>58.064516129032256</v>
      </c>
      <c r="Q856" t="s">
        <v>8316</v>
      </c>
      <c r="R856" t="s">
        <v>8317</v>
      </c>
      <c r="S856" s="6">
        <f t="shared" si="54"/>
        <v>41940.598182870373</v>
      </c>
      <c r="T856" s="6">
        <f t="shared" si="55"/>
        <v>41970.639849537038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8218</v>
      </c>
      <c r="G857" t="s">
        <v>8223</v>
      </c>
      <c r="H857" t="s">
        <v>8245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8304</v>
      </c>
      <c r="O857" s="7">
        <f t="shared" si="52"/>
        <v>1.2</v>
      </c>
      <c r="P857" s="8">
        <f t="shared" si="53"/>
        <v>111.11111111111111</v>
      </c>
      <c r="Q857" t="s">
        <v>8316</v>
      </c>
      <c r="R857" t="s">
        <v>8337</v>
      </c>
      <c r="S857" s="6">
        <f t="shared" si="54"/>
        <v>41808.881215277775</v>
      </c>
      <c r="T857" s="6">
        <f t="shared" si="55"/>
        <v>41846.207638888889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8218</v>
      </c>
      <c r="G858" t="s">
        <v>8223</v>
      </c>
      <c r="H858" t="s">
        <v>8245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8304</v>
      </c>
      <c r="O858" s="7">
        <f t="shared" si="52"/>
        <v>1.2</v>
      </c>
      <c r="P858" s="8">
        <f t="shared" si="53"/>
        <v>100</v>
      </c>
      <c r="Q858" t="s">
        <v>8316</v>
      </c>
      <c r="R858" t="s">
        <v>8337</v>
      </c>
      <c r="S858" s="6">
        <f t="shared" si="54"/>
        <v>42166.219733796301</v>
      </c>
      <c r="T858" s="6">
        <f t="shared" si="55"/>
        <v>42198.837499999994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8218</v>
      </c>
      <c r="G859" t="s">
        <v>8235</v>
      </c>
      <c r="H859" t="s">
        <v>8248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8302</v>
      </c>
      <c r="O859" s="7">
        <f t="shared" si="52"/>
        <v>1.1998010000000001</v>
      </c>
      <c r="P859" s="8">
        <f t="shared" si="53"/>
        <v>64.160481283422456</v>
      </c>
      <c r="Q859" t="s">
        <v>8316</v>
      </c>
      <c r="R859" t="s">
        <v>8329</v>
      </c>
      <c r="S859" s="6">
        <f t="shared" si="54"/>
        <v>42255.333252314813</v>
      </c>
      <c r="T859" s="6">
        <f t="shared" si="55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8218</v>
      </c>
      <c r="G860" t="s">
        <v>8223</v>
      </c>
      <c r="H860" t="s">
        <v>8245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8275</v>
      </c>
      <c r="O860" s="7">
        <f t="shared" si="52"/>
        <v>1.1997755555555556</v>
      </c>
      <c r="P860" s="8">
        <f t="shared" si="53"/>
        <v>50.9338679245283</v>
      </c>
      <c r="Q860" t="s">
        <v>8313</v>
      </c>
      <c r="R860" t="s">
        <v>8314</v>
      </c>
      <c r="S860" s="6">
        <f t="shared" si="54"/>
        <v>41792.667361111111</v>
      </c>
      <c r="T860" s="6">
        <f t="shared" si="55"/>
        <v>41813.667361111111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8291</v>
      </c>
      <c r="O861" s="7">
        <f t="shared" si="52"/>
        <v>1.199090909090909</v>
      </c>
      <c r="P861" s="8">
        <f t="shared" si="53"/>
        <v>38.794117647058826</v>
      </c>
      <c r="Q861" t="s">
        <v>8313</v>
      </c>
      <c r="R861" t="s">
        <v>8321</v>
      </c>
      <c r="S861" s="6">
        <f t="shared" si="54"/>
        <v>40987.890740740739</v>
      </c>
      <c r="T861" s="6">
        <f t="shared" si="55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8218</v>
      </c>
      <c r="G862" t="s">
        <v>8223</v>
      </c>
      <c r="H862" t="s">
        <v>8245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8276</v>
      </c>
      <c r="O862" s="7">
        <f t="shared" si="52"/>
        <v>1.1990000000000001</v>
      </c>
      <c r="P862" s="8">
        <f t="shared" si="53"/>
        <v>41.704347826086959</v>
      </c>
      <c r="Q862" t="s">
        <v>8313</v>
      </c>
      <c r="R862" t="s">
        <v>8334</v>
      </c>
      <c r="S862" s="6">
        <f t="shared" si="54"/>
        <v>42051.148888888885</v>
      </c>
      <c r="T862" s="6">
        <f t="shared" si="55"/>
        <v>42079.107222222221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8218</v>
      </c>
      <c r="G863" t="s">
        <v>8223</v>
      </c>
      <c r="H863" t="s">
        <v>8245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8299</v>
      </c>
      <c r="O863" s="7">
        <f t="shared" si="52"/>
        <v>1.1985454545454546</v>
      </c>
      <c r="P863" s="8">
        <f t="shared" si="53"/>
        <v>49.194029850746269</v>
      </c>
      <c r="Q863" t="s">
        <v>8313</v>
      </c>
      <c r="R863" t="s">
        <v>8335</v>
      </c>
      <c r="S863" s="6">
        <f t="shared" si="54"/>
        <v>40973.773182870369</v>
      </c>
      <c r="T863" s="6">
        <f t="shared" si="55"/>
        <v>41003.731516203705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8218</v>
      </c>
      <c r="G864" t="s">
        <v>8223</v>
      </c>
      <c r="H864" t="s">
        <v>8245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8302</v>
      </c>
      <c r="O864" s="7">
        <f t="shared" si="52"/>
        <v>1.19756</v>
      </c>
      <c r="P864" s="8">
        <f t="shared" si="53"/>
        <v>233.8984375</v>
      </c>
      <c r="Q864" t="s">
        <v>8316</v>
      </c>
      <c r="R864" t="s">
        <v>8329</v>
      </c>
      <c r="S864" s="6">
        <f t="shared" si="54"/>
        <v>41939.569907407407</v>
      </c>
      <c r="T864" s="6">
        <f t="shared" si="55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8218</v>
      </c>
      <c r="G865" t="s">
        <v>8224</v>
      </c>
      <c r="H865" t="s">
        <v>8246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8270</v>
      </c>
      <c r="O865" s="7">
        <f t="shared" si="52"/>
        <v>1.1975</v>
      </c>
      <c r="P865" s="8">
        <f t="shared" si="53"/>
        <v>31.933333333333334</v>
      </c>
      <c r="Q865" t="s">
        <v>8316</v>
      </c>
      <c r="R865" t="s">
        <v>8317</v>
      </c>
      <c r="S865" s="6">
        <f t="shared" si="54"/>
        <v>41780.412604166668</v>
      </c>
      <c r="T865" s="6">
        <f t="shared" si="55"/>
        <v>41810.412604166668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8218</v>
      </c>
      <c r="G866" t="s">
        <v>8223</v>
      </c>
      <c r="H866" t="s">
        <v>8245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8270</v>
      </c>
      <c r="O866" s="7">
        <f t="shared" si="52"/>
        <v>1.1974347826086957</v>
      </c>
      <c r="P866" s="8">
        <f t="shared" si="53"/>
        <v>85.531055900621112</v>
      </c>
      <c r="Q866" t="s">
        <v>8316</v>
      </c>
      <c r="R866" t="s">
        <v>8317</v>
      </c>
      <c r="S866" s="6">
        <f t="shared" si="54"/>
        <v>41834.586574074077</v>
      </c>
      <c r="T866" s="6">
        <f t="shared" si="55"/>
        <v>41866.083333333336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8218</v>
      </c>
      <c r="G867" t="s">
        <v>8224</v>
      </c>
      <c r="H867" t="s">
        <v>8246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8296</v>
      </c>
      <c r="O867" s="7">
        <f t="shared" si="52"/>
        <v>1.1973333333333334</v>
      </c>
      <c r="P867" s="8">
        <f t="shared" si="53"/>
        <v>35.92</v>
      </c>
      <c r="Q867" t="s">
        <v>8311</v>
      </c>
      <c r="R867" t="s">
        <v>8312</v>
      </c>
      <c r="S867" s="6">
        <f t="shared" si="54"/>
        <v>42768.833645833336</v>
      </c>
      <c r="T867" s="6">
        <f t="shared" si="55"/>
        <v>42780.833645833336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8218</v>
      </c>
      <c r="G868" t="s">
        <v>8223</v>
      </c>
      <c r="H868" t="s">
        <v>8245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8270</v>
      </c>
      <c r="O868" s="7">
        <f t="shared" si="52"/>
        <v>1.1970000000000001</v>
      </c>
      <c r="P868" s="8">
        <f t="shared" si="53"/>
        <v>31.5</v>
      </c>
      <c r="Q868" t="s">
        <v>8316</v>
      </c>
      <c r="R868" t="s">
        <v>8317</v>
      </c>
      <c r="S868" s="6">
        <f t="shared" si="54"/>
        <v>41808.198518518519</v>
      </c>
      <c r="T868" s="6">
        <f t="shared" si="55"/>
        <v>41838.198518518519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8218</v>
      </c>
      <c r="G869" t="s">
        <v>8223</v>
      </c>
      <c r="H869" t="s">
        <v>8245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8270</v>
      </c>
      <c r="O869" s="7">
        <f t="shared" si="52"/>
        <v>1.1966666666666668</v>
      </c>
      <c r="P869" s="8">
        <f t="shared" si="53"/>
        <v>55.230769230769234</v>
      </c>
      <c r="Q869" t="s">
        <v>8316</v>
      </c>
      <c r="R869" t="s">
        <v>8317</v>
      </c>
      <c r="S869" s="6">
        <f t="shared" si="54"/>
        <v>42600.756041666667</v>
      </c>
      <c r="T869" s="6">
        <f t="shared" si="55"/>
        <v>42621.756041666667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8218</v>
      </c>
      <c r="G870" t="s">
        <v>8223</v>
      </c>
      <c r="H870" t="s">
        <v>8245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8296</v>
      </c>
      <c r="O870" s="7">
        <f t="shared" si="52"/>
        <v>1.196</v>
      </c>
      <c r="P870" s="8">
        <f t="shared" si="53"/>
        <v>30.202020202020201</v>
      </c>
      <c r="Q870" t="s">
        <v>8311</v>
      </c>
      <c r="R870" t="s">
        <v>8312</v>
      </c>
      <c r="S870" s="6">
        <f t="shared" si="54"/>
        <v>41663.500659722224</v>
      </c>
      <c r="T870" s="6">
        <f t="shared" si="55"/>
        <v>41693.500659722224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8218</v>
      </c>
      <c r="G871" t="s">
        <v>8224</v>
      </c>
      <c r="H871" t="s">
        <v>8246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8270</v>
      </c>
      <c r="O871" s="7">
        <f t="shared" si="52"/>
        <v>1.196</v>
      </c>
      <c r="P871" s="8">
        <f t="shared" si="53"/>
        <v>159.46666666666667</v>
      </c>
      <c r="Q871" t="s">
        <v>8316</v>
      </c>
      <c r="R871" t="s">
        <v>8317</v>
      </c>
      <c r="S871" s="6">
        <f t="shared" si="54"/>
        <v>42089.412557870368</v>
      </c>
      <c r="T871" s="6">
        <f t="shared" si="55"/>
        <v>42117.770833333328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8291</v>
      </c>
      <c r="O872" s="7">
        <f t="shared" si="52"/>
        <v>1.1945714285714286</v>
      </c>
      <c r="P872" s="8">
        <f t="shared" si="53"/>
        <v>44.956989247311824</v>
      </c>
      <c r="Q872" t="s">
        <v>8313</v>
      </c>
      <c r="R872" t="s">
        <v>8321</v>
      </c>
      <c r="S872" s="6">
        <f t="shared" si="54"/>
        <v>40564.649456018517</v>
      </c>
      <c r="T872" s="6">
        <f t="shared" si="55"/>
        <v>40596.125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8270</v>
      </c>
      <c r="O873" s="7">
        <f t="shared" si="52"/>
        <v>1.1944999999999999</v>
      </c>
      <c r="P873" s="8">
        <f t="shared" si="53"/>
        <v>108.59090909090909</v>
      </c>
      <c r="Q873" t="s">
        <v>8316</v>
      </c>
      <c r="R873" t="s">
        <v>8317</v>
      </c>
      <c r="S873" s="6">
        <f t="shared" si="54"/>
        <v>42484.551550925928</v>
      </c>
      <c r="T873" s="6">
        <f t="shared" si="55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8218</v>
      </c>
      <c r="G874" t="s">
        <v>8223</v>
      </c>
      <c r="H874" t="s">
        <v>8245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8270</v>
      </c>
      <c r="O874" s="7">
        <f t="shared" si="52"/>
        <v>1.1932315789473684</v>
      </c>
      <c r="P874" s="8">
        <f t="shared" si="53"/>
        <v>50.157964601769912</v>
      </c>
      <c r="Q874" t="s">
        <v>8316</v>
      </c>
      <c r="R874" t="s">
        <v>8317</v>
      </c>
      <c r="S874" s="6">
        <f t="shared" si="54"/>
        <v>41778.637245370373</v>
      </c>
      <c r="T874" s="6">
        <f t="shared" si="55"/>
        <v>41810.958333333336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8218</v>
      </c>
      <c r="G875" t="s">
        <v>8223</v>
      </c>
      <c r="H875" t="s">
        <v>8245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8278</v>
      </c>
      <c r="O875" s="7">
        <f t="shared" si="52"/>
        <v>1.1931742857142855</v>
      </c>
      <c r="P875" s="8">
        <f t="shared" si="53"/>
        <v>46.401222222222216</v>
      </c>
      <c r="Q875" t="s">
        <v>8313</v>
      </c>
      <c r="R875" t="s">
        <v>8330</v>
      </c>
      <c r="S875" s="6">
        <f t="shared" si="54"/>
        <v>40771.916701388887</v>
      </c>
      <c r="T875" s="6">
        <f t="shared" si="55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8218</v>
      </c>
      <c r="G876" t="s">
        <v>8223</v>
      </c>
      <c r="H876" t="s">
        <v>8245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8270</v>
      </c>
      <c r="O876" s="7">
        <f t="shared" si="52"/>
        <v>1.19238</v>
      </c>
      <c r="P876" s="8">
        <f t="shared" si="53"/>
        <v>48.339729729729726</v>
      </c>
      <c r="Q876" t="s">
        <v>8316</v>
      </c>
      <c r="R876" t="s">
        <v>8317</v>
      </c>
      <c r="S876" s="6">
        <f t="shared" si="54"/>
        <v>41807.690081018518</v>
      </c>
      <c r="T876" s="6">
        <f t="shared" si="55"/>
        <v>41837.690081018518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8218</v>
      </c>
      <c r="G877" t="s">
        <v>8223</v>
      </c>
      <c r="H877" t="s">
        <v>8245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8275</v>
      </c>
      <c r="O877" s="7">
        <f t="shared" si="52"/>
        <v>1.1916666666666667</v>
      </c>
      <c r="P877" s="8">
        <f t="shared" si="53"/>
        <v>51.811594202898547</v>
      </c>
      <c r="Q877" t="s">
        <v>8313</v>
      </c>
      <c r="R877" t="s">
        <v>8314</v>
      </c>
      <c r="S877" s="6">
        <f t="shared" si="54"/>
        <v>41157.947337962964</v>
      </c>
      <c r="T877" s="6">
        <f t="shared" si="55"/>
        <v>41187.947337962964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8218</v>
      </c>
      <c r="G878" t="s">
        <v>8224</v>
      </c>
      <c r="H878" t="s">
        <v>8246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8270</v>
      </c>
      <c r="O878" s="7">
        <f t="shared" si="52"/>
        <v>1.1916666666666667</v>
      </c>
      <c r="P878" s="8">
        <f t="shared" si="53"/>
        <v>27.5</v>
      </c>
      <c r="Q878" t="s">
        <v>8316</v>
      </c>
      <c r="R878" t="s">
        <v>8317</v>
      </c>
      <c r="S878" s="6">
        <f t="shared" si="54"/>
        <v>42101.423541666663</v>
      </c>
      <c r="T878" s="6">
        <f t="shared" si="55"/>
        <v>42131.423541666663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8218</v>
      </c>
      <c r="G879" t="s">
        <v>8223</v>
      </c>
      <c r="H879" t="s">
        <v>8245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8272</v>
      </c>
      <c r="O879" s="7">
        <f t="shared" si="52"/>
        <v>1.1916249999999999</v>
      </c>
      <c r="P879" s="8">
        <f t="shared" si="53"/>
        <v>151.31746031746033</v>
      </c>
      <c r="Q879" t="s">
        <v>8309</v>
      </c>
      <c r="R879" t="s">
        <v>8315</v>
      </c>
      <c r="S879" s="6">
        <f t="shared" si="54"/>
        <v>42199.57</v>
      </c>
      <c r="T879" s="6">
        <f t="shared" si="55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8218</v>
      </c>
      <c r="G880" t="s">
        <v>8223</v>
      </c>
      <c r="H880" t="s">
        <v>8245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8275</v>
      </c>
      <c r="O880" s="7">
        <f t="shared" si="52"/>
        <v>1.1914771428571429</v>
      </c>
      <c r="P880" s="8">
        <f t="shared" si="53"/>
        <v>63.184393939393942</v>
      </c>
      <c r="Q880" t="s">
        <v>8313</v>
      </c>
      <c r="R880" t="s">
        <v>8314</v>
      </c>
      <c r="S880" s="6">
        <f t="shared" si="54"/>
        <v>40465.655266203699</v>
      </c>
      <c r="T880" s="6">
        <f t="shared" si="55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8218</v>
      </c>
      <c r="G881" t="s">
        <v>8223</v>
      </c>
      <c r="H881" t="s">
        <v>8245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8270</v>
      </c>
      <c r="O881" s="7">
        <f t="shared" si="52"/>
        <v>1.1911764705882353</v>
      </c>
      <c r="P881" s="8">
        <f t="shared" si="53"/>
        <v>176.08695652173913</v>
      </c>
      <c r="Q881" t="s">
        <v>8316</v>
      </c>
      <c r="R881" t="s">
        <v>8317</v>
      </c>
      <c r="S881" s="6">
        <f t="shared" si="54"/>
        <v>41964.716319444444</v>
      </c>
      <c r="T881" s="6">
        <f t="shared" si="55"/>
        <v>41994.716319444444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8218</v>
      </c>
      <c r="G882" t="s">
        <v>8223</v>
      </c>
      <c r="H882" t="s">
        <v>8245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8275</v>
      </c>
      <c r="O882" s="7">
        <f t="shared" si="52"/>
        <v>1.19</v>
      </c>
      <c r="P882" s="8">
        <f t="shared" si="53"/>
        <v>43.536585365853661</v>
      </c>
      <c r="Q882" t="s">
        <v>8313</v>
      </c>
      <c r="R882" t="s">
        <v>8314</v>
      </c>
      <c r="S882" s="6">
        <f t="shared" si="54"/>
        <v>41692.084143518521</v>
      </c>
      <c r="T882" s="6">
        <f t="shared" si="55"/>
        <v>41727.041666666664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8218</v>
      </c>
      <c r="G883" t="s">
        <v>8223</v>
      </c>
      <c r="H883" t="s">
        <v>8245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8270</v>
      </c>
      <c r="O883" s="7">
        <f t="shared" si="52"/>
        <v>1.19</v>
      </c>
      <c r="P883" s="8">
        <f t="shared" si="53"/>
        <v>66.111111111111114</v>
      </c>
      <c r="Q883" t="s">
        <v>8316</v>
      </c>
      <c r="R883" t="s">
        <v>8317</v>
      </c>
      <c r="S883" s="6">
        <f t="shared" si="54"/>
        <v>41920.787534722222</v>
      </c>
      <c r="T883" s="6">
        <f t="shared" si="55"/>
        <v>41941.787534722222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8218</v>
      </c>
      <c r="G884" t="s">
        <v>8223</v>
      </c>
      <c r="H884" t="s">
        <v>8245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8270</v>
      </c>
      <c r="O884" s="7">
        <f t="shared" si="52"/>
        <v>1.1895833333333334</v>
      </c>
      <c r="P884" s="8">
        <f t="shared" si="53"/>
        <v>42.296296296296298</v>
      </c>
      <c r="Q884" t="s">
        <v>8316</v>
      </c>
      <c r="R884" t="s">
        <v>8317</v>
      </c>
      <c r="S884" s="6">
        <f t="shared" si="54"/>
        <v>41884.599849537037</v>
      </c>
      <c r="T884" s="6">
        <f t="shared" si="55"/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8218</v>
      </c>
      <c r="G885" t="s">
        <v>8223</v>
      </c>
      <c r="H885" t="s">
        <v>8245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8268</v>
      </c>
      <c r="O885" s="7">
        <f t="shared" si="52"/>
        <v>1.1894444444444445</v>
      </c>
      <c r="P885" s="8">
        <f t="shared" si="53"/>
        <v>89.957983193277315</v>
      </c>
      <c r="Q885" t="s">
        <v>8319</v>
      </c>
      <c r="R885" t="s">
        <v>8331</v>
      </c>
      <c r="S885" s="6">
        <f t="shared" si="54"/>
        <v>41134.751550925925</v>
      </c>
      <c r="T885" s="6">
        <f t="shared" si="55"/>
        <v>41155.751550925925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8218</v>
      </c>
      <c r="G886" t="s">
        <v>8224</v>
      </c>
      <c r="H886" t="s">
        <v>8246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8270</v>
      </c>
      <c r="O886" s="7">
        <f t="shared" si="52"/>
        <v>1.1891891891891893</v>
      </c>
      <c r="P886" s="8">
        <f t="shared" si="53"/>
        <v>17.254901960784313</v>
      </c>
      <c r="Q886" t="s">
        <v>8316</v>
      </c>
      <c r="R886" t="s">
        <v>8317</v>
      </c>
      <c r="S886" s="6">
        <f t="shared" si="54"/>
        <v>42779.610289351855</v>
      </c>
      <c r="T886" s="6">
        <f t="shared" si="55"/>
        <v>42794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8218</v>
      </c>
      <c r="G887" t="s">
        <v>8223</v>
      </c>
      <c r="H887" t="s">
        <v>8245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8302</v>
      </c>
      <c r="O887" s="7">
        <f t="shared" si="52"/>
        <v>1.1888888888888889</v>
      </c>
      <c r="P887" s="8">
        <f t="shared" si="53"/>
        <v>80.25</v>
      </c>
      <c r="Q887" t="s">
        <v>8316</v>
      </c>
      <c r="R887" t="s">
        <v>8329</v>
      </c>
      <c r="S887" s="6">
        <f t="shared" si="54"/>
        <v>42780.740277777775</v>
      </c>
      <c r="T887" s="6">
        <f t="shared" si="55"/>
        <v>42795.083333333328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8218</v>
      </c>
      <c r="G888" t="s">
        <v>8223</v>
      </c>
      <c r="H888" t="s">
        <v>8245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8270</v>
      </c>
      <c r="O888" s="7">
        <f t="shared" si="52"/>
        <v>1.1879999999999999</v>
      </c>
      <c r="P888" s="8">
        <f t="shared" si="53"/>
        <v>97.377049180327873</v>
      </c>
      <c r="Q888" t="s">
        <v>8316</v>
      </c>
      <c r="R888" t="s">
        <v>8317</v>
      </c>
      <c r="S888" s="6">
        <f t="shared" si="54"/>
        <v>42766.805034722223</v>
      </c>
      <c r="T888" s="6">
        <f t="shared" si="55"/>
        <v>42796.805034722223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8218</v>
      </c>
      <c r="G889" t="s">
        <v>8225</v>
      </c>
      <c r="H889" t="s">
        <v>8247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8270</v>
      </c>
      <c r="O889" s="7">
        <f t="shared" si="52"/>
        <v>1.1879999999999999</v>
      </c>
      <c r="P889" s="8">
        <f t="shared" si="53"/>
        <v>125.05263157894737</v>
      </c>
      <c r="Q889" t="s">
        <v>8316</v>
      </c>
      <c r="R889" t="s">
        <v>8317</v>
      </c>
      <c r="S889" s="6">
        <f t="shared" si="54"/>
        <v>41989.24754629629</v>
      </c>
      <c r="T889" s="6">
        <f t="shared" si="55"/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8218</v>
      </c>
      <c r="G890" t="s">
        <v>8223</v>
      </c>
      <c r="H890" t="s">
        <v>8245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8268</v>
      </c>
      <c r="O890" s="7">
        <f t="shared" si="52"/>
        <v>1.1873499999999999</v>
      </c>
      <c r="P890" s="8">
        <f t="shared" si="53"/>
        <v>61.496215139442228</v>
      </c>
      <c r="Q890" t="s">
        <v>8319</v>
      </c>
      <c r="R890" t="s">
        <v>8331</v>
      </c>
      <c r="S890" s="6">
        <f t="shared" si="54"/>
        <v>41312.737673611111</v>
      </c>
      <c r="T890" s="6">
        <f t="shared" si="55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8218</v>
      </c>
      <c r="G891" t="s">
        <v>8223</v>
      </c>
      <c r="H891" t="s">
        <v>8245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8268</v>
      </c>
      <c r="O891" s="7">
        <f t="shared" si="52"/>
        <v>1.187262</v>
      </c>
      <c r="P891" s="8">
        <f t="shared" si="53"/>
        <v>230.08953488372092</v>
      </c>
      <c r="Q891" t="s">
        <v>8319</v>
      </c>
      <c r="R891" t="s">
        <v>8331</v>
      </c>
      <c r="S891" s="6">
        <f t="shared" si="54"/>
        <v>41134.475497685184</v>
      </c>
      <c r="T891" s="6">
        <f t="shared" si="55"/>
        <v>41159.475497685184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8270</v>
      </c>
      <c r="O892" s="7">
        <f t="shared" si="52"/>
        <v>1.1866666666666668</v>
      </c>
      <c r="P892" s="8">
        <f t="shared" si="53"/>
        <v>29.666666666666668</v>
      </c>
      <c r="Q892" t="s">
        <v>8316</v>
      </c>
      <c r="R892" t="s">
        <v>8317</v>
      </c>
      <c r="S892" s="6">
        <f t="shared" si="54"/>
        <v>42192.933958333335</v>
      </c>
      <c r="T892" s="6">
        <f t="shared" si="55"/>
        <v>42217.933958333335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8218</v>
      </c>
      <c r="G893" t="s">
        <v>8231</v>
      </c>
      <c r="H893" t="s">
        <v>8252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8275</v>
      </c>
      <c r="O893" s="7">
        <f t="shared" si="52"/>
        <v>1.1864285714285714</v>
      </c>
      <c r="P893" s="8">
        <f t="shared" si="53"/>
        <v>346.04166666666669</v>
      </c>
      <c r="Q893" t="s">
        <v>8313</v>
      </c>
      <c r="R893" t="s">
        <v>8314</v>
      </c>
      <c r="S893" s="6">
        <f t="shared" si="54"/>
        <v>41951.695671296293</v>
      </c>
      <c r="T893" s="6">
        <f t="shared" si="55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8218</v>
      </c>
      <c r="G894" t="s">
        <v>8234</v>
      </c>
      <c r="H894" t="s">
        <v>8254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8279</v>
      </c>
      <c r="O894" s="7">
        <f t="shared" si="52"/>
        <v>1.1863774999999999</v>
      </c>
      <c r="P894" s="8">
        <f t="shared" si="53"/>
        <v>388.9762295081967</v>
      </c>
      <c r="Q894" t="s">
        <v>8313</v>
      </c>
      <c r="R894" t="s">
        <v>8326</v>
      </c>
      <c r="S894" s="6">
        <f t="shared" si="54"/>
        <v>42370.580590277779</v>
      </c>
      <c r="T894" s="6">
        <f t="shared" si="55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8218</v>
      </c>
      <c r="G895" t="s">
        <v>8223</v>
      </c>
      <c r="H895" t="s">
        <v>8245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8265</v>
      </c>
      <c r="O895" s="7">
        <f t="shared" si="52"/>
        <v>1.1859999999999999</v>
      </c>
      <c r="P895" s="8">
        <f t="shared" si="53"/>
        <v>91.230769230769226</v>
      </c>
      <c r="Q895" t="s">
        <v>8319</v>
      </c>
      <c r="R895" t="s">
        <v>8320</v>
      </c>
      <c r="S895" s="6">
        <f t="shared" si="54"/>
        <v>42539.849768518514</v>
      </c>
      <c r="T895" s="6">
        <f t="shared" si="55"/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8218</v>
      </c>
      <c r="G896" t="s">
        <v>8223</v>
      </c>
      <c r="H896" t="s">
        <v>8245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8264</v>
      </c>
      <c r="O896" s="7">
        <f t="shared" si="52"/>
        <v>1.1850000000000001</v>
      </c>
      <c r="P896" s="8">
        <f t="shared" si="53"/>
        <v>103.04347826086956</v>
      </c>
      <c r="Q896" t="s">
        <v>8319</v>
      </c>
      <c r="R896" t="s">
        <v>8333</v>
      </c>
      <c r="S896" s="6">
        <f t="shared" si="54"/>
        <v>42097.778946759259</v>
      </c>
      <c r="T896" s="6">
        <f t="shared" si="55"/>
        <v>42124.638888888891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8218</v>
      </c>
      <c r="G897" t="s">
        <v>8223</v>
      </c>
      <c r="H897" t="s">
        <v>8245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8273</v>
      </c>
      <c r="O897" s="7">
        <f t="shared" si="52"/>
        <v>1.1850000000000001</v>
      </c>
      <c r="P897" s="8">
        <f t="shared" si="53"/>
        <v>57.338709677419352</v>
      </c>
      <c r="Q897" t="s">
        <v>8322</v>
      </c>
      <c r="R897" t="s">
        <v>8332</v>
      </c>
      <c r="S897" s="6">
        <f t="shared" si="54"/>
        <v>40713.630497685182</v>
      </c>
      <c r="T897" s="6">
        <f t="shared" si="55"/>
        <v>40759.630497685182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8218</v>
      </c>
      <c r="G898" t="s">
        <v>8223</v>
      </c>
      <c r="H898" t="s">
        <v>8245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8278</v>
      </c>
      <c r="O898" s="7">
        <f t="shared" ref="O898:O961" si="56">E898/D898</f>
        <v>1.1850000000000001</v>
      </c>
      <c r="P898" s="8">
        <f t="shared" si="53"/>
        <v>27.558139534883722</v>
      </c>
      <c r="Q898" t="s">
        <v>8313</v>
      </c>
      <c r="R898" t="s">
        <v>8330</v>
      </c>
      <c r="S898" s="6">
        <f t="shared" si="54"/>
        <v>41025.874201388891</v>
      </c>
      <c r="T898" s="6">
        <f t="shared" si="55"/>
        <v>41039.708333333336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8218</v>
      </c>
      <c r="G899" t="s">
        <v>8223</v>
      </c>
      <c r="H899" t="s">
        <v>8245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8270</v>
      </c>
      <c r="O899" s="7">
        <f t="shared" si="56"/>
        <v>1.1850000000000001</v>
      </c>
      <c r="P899" s="8">
        <f t="shared" ref="P899:P962" si="57">E899/L899</f>
        <v>49.693548387096776</v>
      </c>
      <c r="Q899" t="s">
        <v>8316</v>
      </c>
      <c r="R899" t="s">
        <v>8317</v>
      </c>
      <c r="S899" s="6">
        <f t="shared" ref="S899:S962" si="58">(((J899/60)/60)/24)+DATE(1970,1,1)</f>
        <v>42050.008368055554</v>
      </c>
      <c r="T899" s="6">
        <f t="shared" ref="T899:T962" si="59">(((I899/60)/60)/24)+DATE(1970,1,1)</f>
        <v>42076.290972222225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8218</v>
      </c>
      <c r="G900" t="s">
        <v>8224</v>
      </c>
      <c r="H900" t="s">
        <v>8246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8284</v>
      </c>
      <c r="O900" s="7">
        <f t="shared" si="56"/>
        <v>1.1845454545454546</v>
      </c>
      <c r="P900" s="8">
        <f t="shared" si="57"/>
        <v>93.071428571428569</v>
      </c>
      <c r="Q900" t="s">
        <v>8324</v>
      </c>
      <c r="R900" t="s">
        <v>8325</v>
      </c>
      <c r="S900" s="6">
        <f t="shared" si="58"/>
        <v>42026.605057870373</v>
      </c>
      <c r="T900" s="6">
        <f t="shared" si="59"/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8218</v>
      </c>
      <c r="G901" t="s">
        <v>8224</v>
      </c>
      <c r="H901" t="s">
        <v>8246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8299</v>
      </c>
      <c r="O901" s="7">
        <f t="shared" si="56"/>
        <v>1.1844444444444444</v>
      </c>
      <c r="P901" s="8">
        <f t="shared" si="57"/>
        <v>29.611111111111111</v>
      </c>
      <c r="Q901" t="s">
        <v>8313</v>
      </c>
      <c r="R901" t="s">
        <v>8335</v>
      </c>
      <c r="S901" s="6">
        <f t="shared" si="58"/>
        <v>41744.745208333334</v>
      </c>
      <c r="T901" s="6">
        <f t="shared" si="59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8218</v>
      </c>
      <c r="G902" t="s">
        <v>8223</v>
      </c>
      <c r="H902" t="s">
        <v>8245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8291</v>
      </c>
      <c r="O902" s="7">
        <f t="shared" si="56"/>
        <v>1.1839999999999999</v>
      </c>
      <c r="P902" s="8">
        <f t="shared" si="57"/>
        <v>36.244897959183675</v>
      </c>
      <c r="Q902" t="s">
        <v>8313</v>
      </c>
      <c r="R902" t="s">
        <v>8321</v>
      </c>
      <c r="S902" s="6">
        <f t="shared" si="58"/>
        <v>41662.854988425926</v>
      </c>
      <c r="T902" s="6">
        <f t="shared" si="59"/>
        <v>41676.854988425926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8218</v>
      </c>
      <c r="G903" t="s">
        <v>8223</v>
      </c>
      <c r="H903" t="s">
        <v>8245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8270</v>
      </c>
      <c r="O903" s="7">
        <f t="shared" si="56"/>
        <v>1.1839285714285714</v>
      </c>
      <c r="P903" s="8">
        <f t="shared" si="57"/>
        <v>75.340909090909093</v>
      </c>
      <c r="Q903" t="s">
        <v>8316</v>
      </c>
      <c r="R903" t="s">
        <v>8317</v>
      </c>
      <c r="S903" s="6">
        <f t="shared" si="58"/>
        <v>41781.096203703702</v>
      </c>
      <c r="T903" s="6">
        <f t="shared" si="59"/>
        <v>41794.207638888889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8218</v>
      </c>
      <c r="G904" t="s">
        <v>8223</v>
      </c>
      <c r="H904" t="s">
        <v>8245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8275</v>
      </c>
      <c r="O904" s="7">
        <f t="shared" si="56"/>
        <v>1.1833333333333333</v>
      </c>
      <c r="P904" s="8">
        <f t="shared" si="57"/>
        <v>443.75</v>
      </c>
      <c r="Q904" t="s">
        <v>8313</v>
      </c>
      <c r="R904" t="s">
        <v>8314</v>
      </c>
      <c r="S904" s="6">
        <f t="shared" si="58"/>
        <v>40796.001261574071</v>
      </c>
      <c r="T904" s="6">
        <f t="shared" si="59"/>
        <v>40849.333333333336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8218</v>
      </c>
      <c r="G905" t="s">
        <v>8224</v>
      </c>
      <c r="H905" t="s">
        <v>8246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8270</v>
      </c>
      <c r="O905" s="7">
        <f t="shared" si="56"/>
        <v>1.1833333333333333</v>
      </c>
      <c r="P905" s="8">
        <f t="shared" si="57"/>
        <v>29.583333333333332</v>
      </c>
      <c r="Q905" t="s">
        <v>8316</v>
      </c>
      <c r="R905" t="s">
        <v>8317</v>
      </c>
      <c r="S905" s="6">
        <f t="shared" si="58"/>
        <v>42141.541134259256</v>
      </c>
      <c r="T905" s="6">
        <f t="shared" si="59"/>
        <v>42171.541134259256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8218</v>
      </c>
      <c r="G906" t="s">
        <v>8223</v>
      </c>
      <c r="H906" t="s">
        <v>8245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8270</v>
      </c>
      <c r="O906" s="7">
        <f t="shared" si="56"/>
        <v>1.1833333333333333</v>
      </c>
      <c r="P906" s="8">
        <f t="shared" si="57"/>
        <v>57.258064516129032</v>
      </c>
      <c r="Q906" t="s">
        <v>8316</v>
      </c>
      <c r="R906" t="s">
        <v>8317</v>
      </c>
      <c r="S906" s="6">
        <f t="shared" si="58"/>
        <v>42147.826840277776</v>
      </c>
      <c r="T906" s="6">
        <f t="shared" si="59"/>
        <v>42176.934027777781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8218</v>
      </c>
      <c r="G907" t="s">
        <v>8224</v>
      </c>
      <c r="H907" t="s">
        <v>8246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8270</v>
      </c>
      <c r="O907" s="7">
        <f t="shared" si="56"/>
        <v>1.1825757575757576</v>
      </c>
      <c r="P907" s="8">
        <f t="shared" si="57"/>
        <v>100.06410256410257</v>
      </c>
      <c r="Q907" t="s">
        <v>8316</v>
      </c>
      <c r="R907" t="s">
        <v>8317</v>
      </c>
      <c r="S907" s="6">
        <f t="shared" si="58"/>
        <v>42179.344988425932</v>
      </c>
      <c r="T907" s="6">
        <f t="shared" si="59"/>
        <v>42219.75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8218</v>
      </c>
      <c r="G908" t="s">
        <v>8223</v>
      </c>
      <c r="H908" t="s">
        <v>8245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8294</v>
      </c>
      <c r="O908" s="7">
        <f t="shared" si="56"/>
        <v>1.1825000000000001</v>
      </c>
      <c r="P908" s="8">
        <f t="shared" si="57"/>
        <v>97.191780821917803</v>
      </c>
      <c r="Q908" t="s">
        <v>8309</v>
      </c>
      <c r="R908" t="s">
        <v>8310</v>
      </c>
      <c r="S908" s="6">
        <f t="shared" si="58"/>
        <v>41389.808194444442</v>
      </c>
      <c r="T908" s="6">
        <f t="shared" si="59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8218</v>
      </c>
      <c r="G909" t="s">
        <v>8223</v>
      </c>
      <c r="H909" t="s">
        <v>8245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8276</v>
      </c>
      <c r="O909" s="7">
        <f t="shared" si="56"/>
        <v>1.1822050359712231</v>
      </c>
      <c r="P909" s="8">
        <f t="shared" si="57"/>
        <v>65.8623246492986</v>
      </c>
      <c r="Q909" t="s">
        <v>8313</v>
      </c>
      <c r="R909" t="s">
        <v>8334</v>
      </c>
      <c r="S909" s="6">
        <f t="shared" si="58"/>
        <v>42702.212337962963</v>
      </c>
      <c r="T909" s="6">
        <f t="shared" si="59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8268</v>
      </c>
      <c r="O910" s="7">
        <f t="shared" si="56"/>
        <v>1.1819999999999999</v>
      </c>
      <c r="P910" s="8">
        <f t="shared" si="57"/>
        <v>64.945054945054949</v>
      </c>
      <c r="Q910" t="s">
        <v>8319</v>
      </c>
      <c r="R910" t="s">
        <v>8331</v>
      </c>
      <c r="S910" s="6">
        <f t="shared" si="58"/>
        <v>41010.620312500003</v>
      </c>
      <c r="T910" s="6">
        <f t="shared" si="59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8218</v>
      </c>
      <c r="G911" t="s">
        <v>8223</v>
      </c>
      <c r="H911" t="s">
        <v>8245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8302</v>
      </c>
      <c r="O911" s="7">
        <f t="shared" si="56"/>
        <v>1.1812400000000001</v>
      </c>
      <c r="P911" s="8">
        <f t="shared" si="57"/>
        <v>170.69942196531792</v>
      </c>
      <c r="Q911" t="s">
        <v>8316</v>
      </c>
      <c r="R911" t="s">
        <v>8329</v>
      </c>
      <c r="S911" s="6">
        <f t="shared" si="58"/>
        <v>42655.465891203698</v>
      </c>
      <c r="T911" s="6">
        <f t="shared" si="59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8218</v>
      </c>
      <c r="G912" t="s">
        <v>8223</v>
      </c>
      <c r="H912" t="s">
        <v>8245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8268</v>
      </c>
      <c r="O912" s="7">
        <f t="shared" si="56"/>
        <v>1.1808107999999999</v>
      </c>
      <c r="P912" s="8">
        <f t="shared" si="57"/>
        <v>30.654485981308412</v>
      </c>
      <c r="Q912" t="s">
        <v>8319</v>
      </c>
      <c r="R912" t="s">
        <v>8331</v>
      </c>
      <c r="S912" s="6">
        <f t="shared" si="58"/>
        <v>41149.954791666663</v>
      </c>
      <c r="T912" s="6">
        <f t="shared" si="59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8218</v>
      </c>
      <c r="G913" t="s">
        <v>8223</v>
      </c>
      <c r="H913" t="s">
        <v>8245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8275</v>
      </c>
      <c r="O913" s="7">
        <f t="shared" si="56"/>
        <v>1.1805000000000001</v>
      </c>
      <c r="P913" s="8">
        <f t="shared" si="57"/>
        <v>131.16666666666666</v>
      </c>
      <c r="Q913" t="s">
        <v>8313</v>
      </c>
      <c r="R913" t="s">
        <v>8314</v>
      </c>
      <c r="S913" s="6">
        <f t="shared" si="58"/>
        <v>41988.964062500003</v>
      </c>
      <c r="T913" s="6">
        <f t="shared" si="59"/>
        <v>42028.964062500003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8218</v>
      </c>
      <c r="G914" t="s">
        <v>8223</v>
      </c>
      <c r="H914" t="s">
        <v>8245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8275</v>
      </c>
      <c r="O914" s="7">
        <f t="shared" si="56"/>
        <v>1.18</v>
      </c>
      <c r="P914" s="8">
        <f t="shared" si="57"/>
        <v>47.2</v>
      </c>
      <c r="Q914" t="s">
        <v>8313</v>
      </c>
      <c r="R914" t="s">
        <v>8314</v>
      </c>
      <c r="S914" s="6">
        <f t="shared" si="58"/>
        <v>41243.367303240739</v>
      </c>
      <c r="T914" s="6">
        <f t="shared" si="59"/>
        <v>41283.367303240739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8218</v>
      </c>
      <c r="G915" t="s">
        <v>8223</v>
      </c>
      <c r="H915" t="s">
        <v>8245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8275</v>
      </c>
      <c r="O915" s="7">
        <f t="shared" si="56"/>
        <v>1.1796376666666666</v>
      </c>
      <c r="P915" s="8">
        <f t="shared" si="57"/>
        <v>98.030831024930734</v>
      </c>
      <c r="Q915" t="s">
        <v>8313</v>
      </c>
      <c r="R915" t="s">
        <v>8314</v>
      </c>
      <c r="S915" s="6">
        <f t="shared" si="58"/>
        <v>40921.919340277782</v>
      </c>
      <c r="T915" s="6">
        <f t="shared" si="59"/>
        <v>40951.919340277782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8218</v>
      </c>
      <c r="G916" t="s">
        <v>8234</v>
      </c>
      <c r="H916" t="s">
        <v>8254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8294</v>
      </c>
      <c r="O916" s="7">
        <f t="shared" si="56"/>
        <v>1.1790285714285715</v>
      </c>
      <c r="P916" s="8">
        <f t="shared" si="57"/>
        <v>2500.969696969697</v>
      </c>
      <c r="Q916" t="s">
        <v>8309</v>
      </c>
      <c r="R916" t="s">
        <v>8310</v>
      </c>
      <c r="S916" s="6">
        <f t="shared" si="58"/>
        <v>41964.362743055557</v>
      </c>
      <c r="T916" s="6">
        <f t="shared" si="59"/>
        <v>41994.362743055557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8218</v>
      </c>
      <c r="G917" t="s">
        <v>8223</v>
      </c>
      <c r="H917" t="s">
        <v>8245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8284</v>
      </c>
      <c r="O917" s="7">
        <f t="shared" si="56"/>
        <v>1.1786666666666668</v>
      </c>
      <c r="P917" s="8">
        <f t="shared" si="57"/>
        <v>180.40816326530611</v>
      </c>
      <c r="Q917" t="s">
        <v>8324</v>
      </c>
      <c r="R917" t="s">
        <v>8325</v>
      </c>
      <c r="S917" s="6">
        <f t="shared" si="58"/>
        <v>41939.00712962963</v>
      </c>
      <c r="T917" s="6">
        <f t="shared" si="59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8218</v>
      </c>
      <c r="G918" t="s">
        <v>8224</v>
      </c>
      <c r="H918" t="s">
        <v>8246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8270</v>
      </c>
      <c r="O918" s="7">
        <f t="shared" si="56"/>
        <v>1.1783999999999999</v>
      </c>
      <c r="P918" s="8">
        <f t="shared" si="57"/>
        <v>39.810810810810814</v>
      </c>
      <c r="Q918" t="s">
        <v>8316</v>
      </c>
      <c r="R918" t="s">
        <v>8317</v>
      </c>
      <c r="S918" s="6">
        <f t="shared" si="58"/>
        <v>41815.569212962961</v>
      </c>
      <c r="T918" s="6">
        <f t="shared" si="59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8218</v>
      </c>
      <c r="G919" t="s">
        <v>8223</v>
      </c>
      <c r="H919" t="s">
        <v>8245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8270</v>
      </c>
      <c r="O919" s="7">
        <f t="shared" si="56"/>
        <v>1.1773333333333333</v>
      </c>
      <c r="P919" s="8">
        <f t="shared" si="57"/>
        <v>67.92307692307692</v>
      </c>
      <c r="Q919" t="s">
        <v>8316</v>
      </c>
      <c r="R919" t="s">
        <v>8317</v>
      </c>
      <c r="S919" s="6">
        <f t="shared" si="58"/>
        <v>42690.334317129629</v>
      </c>
      <c r="T919" s="6">
        <f t="shared" si="59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8273</v>
      </c>
      <c r="O920" s="7">
        <f t="shared" si="56"/>
        <v>1.177142857142857</v>
      </c>
      <c r="P920" s="8">
        <f t="shared" si="57"/>
        <v>37.454545454545453</v>
      </c>
      <c r="Q920" t="s">
        <v>8322</v>
      </c>
      <c r="R920" t="s">
        <v>8332</v>
      </c>
      <c r="S920" s="6">
        <f t="shared" si="58"/>
        <v>40590.766886574071</v>
      </c>
      <c r="T920" s="6">
        <f t="shared" si="59"/>
        <v>40651.725219907406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8218</v>
      </c>
      <c r="G921" t="s">
        <v>8223</v>
      </c>
      <c r="H921" t="s">
        <v>8245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8270</v>
      </c>
      <c r="O921" s="7">
        <f t="shared" si="56"/>
        <v>1.1752499999999999</v>
      </c>
      <c r="P921" s="8">
        <f t="shared" si="57"/>
        <v>110.35211267605634</v>
      </c>
      <c r="Q921" t="s">
        <v>8316</v>
      </c>
      <c r="R921" t="s">
        <v>8317</v>
      </c>
      <c r="S921" s="6">
        <f t="shared" si="58"/>
        <v>41909.969386574077</v>
      </c>
      <c r="T921" s="6">
        <f t="shared" si="59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8218</v>
      </c>
      <c r="G922" t="s">
        <v>8223</v>
      </c>
      <c r="H922" t="s">
        <v>8245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8291</v>
      </c>
      <c r="O922" s="7">
        <f t="shared" si="56"/>
        <v>1.175</v>
      </c>
      <c r="P922" s="8">
        <f t="shared" si="57"/>
        <v>47</v>
      </c>
      <c r="Q922" t="s">
        <v>8313</v>
      </c>
      <c r="R922" t="s">
        <v>8321</v>
      </c>
      <c r="S922" s="6">
        <f t="shared" si="58"/>
        <v>41802.757719907408</v>
      </c>
      <c r="T922" s="6">
        <f t="shared" si="59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8218</v>
      </c>
      <c r="G923" t="s">
        <v>8223</v>
      </c>
      <c r="H923" t="s">
        <v>8245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8270</v>
      </c>
      <c r="O923" s="7">
        <f t="shared" si="56"/>
        <v>1.1739999999999999</v>
      </c>
      <c r="P923" s="8">
        <f t="shared" si="57"/>
        <v>57.549019607843135</v>
      </c>
      <c r="Q923" t="s">
        <v>8316</v>
      </c>
      <c r="R923" t="s">
        <v>8317</v>
      </c>
      <c r="S923" s="6">
        <f t="shared" si="58"/>
        <v>41781.666770833333</v>
      </c>
      <c r="T923" s="6">
        <f t="shared" si="59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8218</v>
      </c>
      <c r="G924" t="s">
        <v>8224</v>
      </c>
      <c r="H924" t="s">
        <v>8246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8279</v>
      </c>
      <c r="O924" s="7">
        <f t="shared" si="56"/>
        <v>1.1727000000000001</v>
      </c>
      <c r="P924" s="8">
        <f t="shared" si="57"/>
        <v>45.988235294117644</v>
      </c>
      <c r="Q924" t="s">
        <v>8313</v>
      </c>
      <c r="R924" t="s">
        <v>8326</v>
      </c>
      <c r="S924" s="6">
        <f t="shared" si="58"/>
        <v>42755.627372685187</v>
      </c>
      <c r="T924" s="6">
        <f t="shared" si="59"/>
        <v>42800.833333333328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8218</v>
      </c>
      <c r="G925" t="s">
        <v>8223</v>
      </c>
      <c r="H925" t="s">
        <v>8245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8275</v>
      </c>
      <c r="O925" s="7">
        <f t="shared" si="56"/>
        <v>1.1725000000000001</v>
      </c>
      <c r="P925" s="8">
        <f t="shared" si="57"/>
        <v>58.625</v>
      </c>
      <c r="Q925" t="s">
        <v>8313</v>
      </c>
      <c r="R925" t="s">
        <v>8314</v>
      </c>
      <c r="S925" s="6">
        <f t="shared" si="58"/>
        <v>41005.45784722222</v>
      </c>
      <c r="T925" s="6">
        <f t="shared" si="59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8218</v>
      </c>
      <c r="G926" t="s">
        <v>8223</v>
      </c>
      <c r="H926" t="s">
        <v>8245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8264</v>
      </c>
      <c r="O926" s="7">
        <f t="shared" si="56"/>
        <v>1.1714285714285715</v>
      </c>
      <c r="P926" s="8">
        <f t="shared" si="57"/>
        <v>51.25</v>
      </c>
      <c r="Q926" t="s">
        <v>8319</v>
      </c>
      <c r="R926" t="s">
        <v>8333</v>
      </c>
      <c r="S926" s="6">
        <f t="shared" si="58"/>
        <v>41989.91134259259</v>
      </c>
      <c r="T926" s="6">
        <f t="shared" si="59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8218</v>
      </c>
      <c r="G927" t="s">
        <v>8223</v>
      </c>
      <c r="H927" t="s">
        <v>8245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8302</v>
      </c>
      <c r="O927" s="7">
        <f t="shared" si="56"/>
        <v>1.1712499999999999</v>
      </c>
      <c r="P927" s="8">
        <f t="shared" si="57"/>
        <v>85.181818181818187</v>
      </c>
      <c r="Q927" t="s">
        <v>8316</v>
      </c>
      <c r="R927" t="s">
        <v>8329</v>
      </c>
      <c r="S927" s="6">
        <f t="shared" si="58"/>
        <v>42024.702893518523</v>
      </c>
      <c r="T927" s="6">
        <f t="shared" si="59"/>
        <v>42045.702893518523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8218</v>
      </c>
      <c r="G928" t="s">
        <v>8223</v>
      </c>
      <c r="H928" t="s">
        <v>8245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8294</v>
      </c>
      <c r="O928" s="7">
        <f t="shared" si="56"/>
        <v>1.1707484768810599</v>
      </c>
      <c r="P928" s="8">
        <f t="shared" si="57"/>
        <v>44.853658536585364</v>
      </c>
      <c r="Q928" t="s">
        <v>8309</v>
      </c>
      <c r="R928" t="s">
        <v>8310</v>
      </c>
      <c r="S928" s="6">
        <f t="shared" si="58"/>
        <v>40761.604421296295</v>
      </c>
      <c r="T928" s="6">
        <f t="shared" si="59"/>
        <v>40805.604421296295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8218</v>
      </c>
      <c r="G929" t="s">
        <v>8223</v>
      </c>
      <c r="H929" t="s">
        <v>8245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8287</v>
      </c>
      <c r="O929" s="7">
        <f t="shared" si="56"/>
        <v>1.170404</v>
      </c>
      <c r="P929" s="8">
        <f t="shared" si="57"/>
        <v>92.157795275590544</v>
      </c>
      <c r="Q929" t="s">
        <v>8322</v>
      </c>
      <c r="R929" t="s">
        <v>8323</v>
      </c>
      <c r="S929" s="6">
        <f t="shared" si="58"/>
        <v>41464.934016203704</v>
      </c>
      <c r="T929" s="6">
        <f t="shared" si="59"/>
        <v>41481.708333333336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8275</v>
      </c>
      <c r="O930" s="7">
        <f t="shared" si="56"/>
        <v>1.17</v>
      </c>
      <c r="P930" s="8">
        <f t="shared" si="57"/>
        <v>75.483870967741936</v>
      </c>
      <c r="Q930" t="s">
        <v>8313</v>
      </c>
      <c r="R930" t="s">
        <v>8314</v>
      </c>
      <c r="S930" s="6">
        <f t="shared" si="58"/>
        <v>40838.043391203704</v>
      </c>
      <c r="T930" s="6">
        <f t="shared" si="59"/>
        <v>40883.085057870368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8218</v>
      </c>
      <c r="G931" t="s">
        <v>8223</v>
      </c>
      <c r="H931" t="s">
        <v>8245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8275</v>
      </c>
      <c r="O931" s="7">
        <f t="shared" si="56"/>
        <v>1.17</v>
      </c>
      <c r="P931" s="8">
        <f t="shared" si="57"/>
        <v>61.578947368421055</v>
      </c>
      <c r="Q931" t="s">
        <v>8313</v>
      </c>
      <c r="R931" t="s">
        <v>8314</v>
      </c>
      <c r="S931" s="6">
        <f t="shared" si="58"/>
        <v>41205.707048611112</v>
      </c>
      <c r="T931" s="6">
        <f t="shared" si="59"/>
        <v>41239.207638888889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8218</v>
      </c>
      <c r="G932" t="s">
        <v>8223</v>
      </c>
      <c r="H932" t="s">
        <v>8245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8275</v>
      </c>
      <c r="O932" s="7">
        <f t="shared" si="56"/>
        <v>1.1696666666666666</v>
      </c>
      <c r="P932" s="8">
        <f t="shared" si="57"/>
        <v>133.93129770992365</v>
      </c>
      <c r="Q932" t="s">
        <v>8313</v>
      </c>
      <c r="R932" t="s">
        <v>8314</v>
      </c>
      <c r="S932" s="6">
        <f t="shared" si="58"/>
        <v>42081.77143518519</v>
      </c>
      <c r="T932" s="6">
        <f t="shared" si="59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8218</v>
      </c>
      <c r="G933" t="s">
        <v>8223</v>
      </c>
      <c r="H933" t="s">
        <v>8245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8268</v>
      </c>
      <c r="O933" s="7">
        <f t="shared" si="56"/>
        <v>1.1694724999999999</v>
      </c>
      <c r="P933" s="8">
        <f t="shared" si="57"/>
        <v>89.38643312101911</v>
      </c>
      <c r="Q933" t="s">
        <v>8319</v>
      </c>
      <c r="R933" t="s">
        <v>8331</v>
      </c>
      <c r="S933" s="6">
        <f t="shared" si="58"/>
        <v>42263.952662037031</v>
      </c>
      <c r="T933" s="6">
        <f t="shared" si="59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8218</v>
      </c>
      <c r="G934" t="s">
        <v>8223</v>
      </c>
      <c r="H934" t="s">
        <v>8245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8270</v>
      </c>
      <c r="O934" s="7">
        <f t="shared" si="56"/>
        <v>1.1692307692307693</v>
      </c>
      <c r="P934" s="8">
        <f t="shared" si="57"/>
        <v>50.666666666666664</v>
      </c>
      <c r="Q934" t="s">
        <v>8316</v>
      </c>
      <c r="R934" t="s">
        <v>8317</v>
      </c>
      <c r="S934" s="6">
        <f t="shared" si="58"/>
        <v>42136.270787037036</v>
      </c>
      <c r="T934" s="6">
        <f t="shared" si="59"/>
        <v>42168.071527777778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8270</v>
      </c>
      <c r="O935" s="7">
        <f t="shared" si="56"/>
        <v>1.1691666666666667</v>
      </c>
      <c r="P935" s="8">
        <f t="shared" si="57"/>
        <v>81.569767441860463</v>
      </c>
      <c r="Q935" t="s">
        <v>8316</v>
      </c>
      <c r="R935" t="s">
        <v>8317</v>
      </c>
      <c r="S935" s="6">
        <f t="shared" si="58"/>
        <v>42167.023206018523</v>
      </c>
      <c r="T935" s="6">
        <f t="shared" si="59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8270</v>
      </c>
      <c r="O936" s="7">
        <f t="shared" si="56"/>
        <v>1.1686666666666667</v>
      </c>
      <c r="P936" s="8">
        <f t="shared" si="57"/>
        <v>100.17142857142858</v>
      </c>
      <c r="Q936" t="s">
        <v>8316</v>
      </c>
      <c r="R936" t="s">
        <v>8317</v>
      </c>
      <c r="S936" s="6">
        <f t="shared" si="58"/>
        <v>41947.762592592589</v>
      </c>
      <c r="T936" s="6">
        <f t="shared" si="59"/>
        <v>41987.762592592597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8270</v>
      </c>
      <c r="O937" s="7">
        <f t="shared" si="56"/>
        <v>1.1684444444444444</v>
      </c>
      <c r="P937" s="8">
        <f t="shared" si="57"/>
        <v>52.58</v>
      </c>
      <c r="Q937" t="s">
        <v>8316</v>
      </c>
      <c r="R937" t="s">
        <v>8317</v>
      </c>
      <c r="S937" s="6">
        <f t="shared" si="58"/>
        <v>42426.949988425928</v>
      </c>
      <c r="T937" s="6">
        <f t="shared" si="59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8218</v>
      </c>
      <c r="G938" t="s">
        <v>8223</v>
      </c>
      <c r="H938" t="s">
        <v>8245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8268</v>
      </c>
      <c r="O938" s="7">
        <f t="shared" si="56"/>
        <v>1.1683911999999999</v>
      </c>
      <c r="P938" s="8">
        <f t="shared" si="57"/>
        <v>59.249046653144013</v>
      </c>
      <c r="Q938" t="s">
        <v>8319</v>
      </c>
      <c r="R938" t="s">
        <v>8331</v>
      </c>
      <c r="S938" s="6">
        <f t="shared" si="58"/>
        <v>42291.596273148149</v>
      </c>
      <c r="T938" s="6">
        <f t="shared" si="59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8218</v>
      </c>
      <c r="G939" t="s">
        <v>8224</v>
      </c>
      <c r="H939" t="s">
        <v>8246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8270</v>
      </c>
      <c r="O939" s="7">
        <f t="shared" si="56"/>
        <v>1.1679999999999999</v>
      </c>
      <c r="P939" s="8">
        <f t="shared" si="57"/>
        <v>44.92307692307692</v>
      </c>
      <c r="Q939" t="s">
        <v>8316</v>
      </c>
      <c r="R939" t="s">
        <v>8317</v>
      </c>
      <c r="S939" s="6">
        <f t="shared" si="58"/>
        <v>41837.323009259257</v>
      </c>
      <c r="T939" s="6">
        <f t="shared" si="59"/>
        <v>41847.958333333336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8304</v>
      </c>
      <c r="O940" s="7">
        <f t="shared" si="56"/>
        <v>1.1675</v>
      </c>
      <c r="P940" s="8">
        <f t="shared" si="57"/>
        <v>41.696428571428569</v>
      </c>
      <c r="Q940" t="s">
        <v>8316</v>
      </c>
      <c r="R940" t="s">
        <v>8337</v>
      </c>
      <c r="S940" s="6">
        <f t="shared" si="58"/>
        <v>42050.019641203704</v>
      </c>
      <c r="T940" s="6">
        <f t="shared" si="59"/>
        <v>42064.207638888889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8218</v>
      </c>
      <c r="G941" t="s">
        <v>8223</v>
      </c>
      <c r="H941" t="s">
        <v>8245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8275</v>
      </c>
      <c r="O941" s="7">
        <f t="shared" si="56"/>
        <v>1.1666666666666667</v>
      </c>
      <c r="P941" s="8">
        <f t="shared" si="57"/>
        <v>76.92307692307692</v>
      </c>
      <c r="Q941" t="s">
        <v>8313</v>
      </c>
      <c r="R941" t="s">
        <v>8314</v>
      </c>
      <c r="S941" s="6">
        <f t="shared" si="58"/>
        <v>41507.845451388886</v>
      </c>
      <c r="T941" s="6">
        <f t="shared" si="59"/>
        <v>41537.845451388886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8270</v>
      </c>
      <c r="O942" s="7">
        <f t="shared" si="56"/>
        <v>1.1666666666666667</v>
      </c>
      <c r="P942" s="8">
        <f t="shared" si="57"/>
        <v>70</v>
      </c>
      <c r="Q942" t="s">
        <v>8316</v>
      </c>
      <c r="R942" t="s">
        <v>8317</v>
      </c>
      <c r="S942" s="6">
        <f t="shared" si="58"/>
        <v>41963.872361111105</v>
      </c>
      <c r="T942" s="6">
        <f t="shared" si="59"/>
        <v>41974.797916666663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8270</v>
      </c>
      <c r="O943" s="7">
        <f t="shared" si="56"/>
        <v>1.1663479999999999</v>
      </c>
      <c r="P943" s="8">
        <f t="shared" si="57"/>
        <v>44.859538461538463</v>
      </c>
      <c r="Q943" t="s">
        <v>8316</v>
      </c>
      <c r="R943" t="s">
        <v>8317</v>
      </c>
      <c r="S943" s="6">
        <f t="shared" si="58"/>
        <v>42507.264699074076</v>
      </c>
      <c r="T943" s="6">
        <f t="shared" si="59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8218</v>
      </c>
      <c r="G944" t="s">
        <v>8223</v>
      </c>
      <c r="H944" t="s">
        <v>8245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8275</v>
      </c>
      <c r="O944" s="7">
        <f t="shared" si="56"/>
        <v>1.166166</v>
      </c>
      <c r="P944" s="8">
        <f t="shared" si="57"/>
        <v>60.737812499999997</v>
      </c>
      <c r="Q944" t="s">
        <v>8313</v>
      </c>
      <c r="R944" t="s">
        <v>8314</v>
      </c>
      <c r="S944" s="6">
        <f t="shared" si="58"/>
        <v>41144.763379629629</v>
      </c>
      <c r="T944" s="6">
        <f t="shared" si="59"/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8218</v>
      </c>
      <c r="G945" t="s">
        <v>8223</v>
      </c>
      <c r="H945" t="s">
        <v>8245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8268</v>
      </c>
      <c r="O945" s="7">
        <f t="shared" si="56"/>
        <v>1.1656</v>
      </c>
      <c r="P945" s="8">
        <f t="shared" si="57"/>
        <v>40.755244755244753</v>
      </c>
      <c r="Q945" t="s">
        <v>8319</v>
      </c>
      <c r="R945" t="s">
        <v>8331</v>
      </c>
      <c r="S945" s="6">
        <f t="shared" si="58"/>
        <v>41890.167453703703</v>
      </c>
      <c r="T945" s="6">
        <f t="shared" si="59"/>
        <v>41920.167453703703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8218</v>
      </c>
      <c r="G946" t="s">
        <v>8223</v>
      </c>
      <c r="H946" t="s">
        <v>8245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8278</v>
      </c>
      <c r="O946" s="7">
        <f t="shared" si="56"/>
        <v>1.1652013333333333</v>
      </c>
      <c r="P946" s="8">
        <f t="shared" si="57"/>
        <v>60.26903448275862</v>
      </c>
      <c r="Q946" t="s">
        <v>8313</v>
      </c>
      <c r="R946" t="s">
        <v>8330</v>
      </c>
      <c r="S946" s="6">
        <f t="shared" si="58"/>
        <v>40852.889699074076</v>
      </c>
      <c r="T946" s="6">
        <f t="shared" si="59"/>
        <v>40883.249305555553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8218</v>
      </c>
      <c r="G947" t="s">
        <v>8223</v>
      </c>
      <c r="H947" t="s">
        <v>8245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8302</v>
      </c>
      <c r="O947" s="7">
        <f t="shared" si="56"/>
        <v>1.1635599999999999</v>
      </c>
      <c r="P947" s="8">
        <f t="shared" si="57"/>
        <v>95.373770491803285</v>
      </c>
      <c r="Q947" t="s">
        <v>8316</v>
      </c>
      <c r="R947" t="s">
        <v>8329</v>
      </c>
      <c r="S947" s="6">
        <f t="shared" si="58"/>
        <v>42629.655046296291</v>
      </c>
      <c r="T947" s="6">
        <f t="shared" si="59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8218</v>
      </c>
      <c r="G948" t="s">
        <v>8223</v>
      </c>
      <c r="H948" t="s">
        <v>8245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8278</v>
      </c>
      <c r="O948" s="7">
        <f t="shared" si="56"/>
        <v>1.1632786885245903</v>
      </c>
      <c r="P948" s="8">
        <f t="shared" si="57"/>
        <v>50.685714285714283</v>
      </c>
      <c r="Q948" t="s">
        <v>8313</v>
      </c>
      <c r="R948" t="s">
        <v>8330</v>
      </c>
      <c r="S948" s="6">
        <f t="shared" si="58"/>
        <v>41099.093865740739</v>
      </c>
      <c r="T948" s="6">
        <f t="shared" si="59"/>
        <v>41131.916666666664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8218</v>
      </c>
      <c r="G949" t="s">
        <v>8223</v>
      </c>
      <c r="H949" t="s">
        <v>8245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8270</v>
      </c>
      <c r="O949" s="7">
        <f t="shared" si="56"/>
        <v>1.1629333333333334</v>
      </c>
      <c r="P949" s="8">
        <f t="shared" si="57"/>
        <v>71.491803278688522</v>
      </c>
      <c r="Q949" t="s">
        <v>8316</v>
      </c>
      <c r="R949" t="s">
        <v>8317</v>
      </c>
      <c r="S949" s="6">
        <f t="shared" si="58"/>
        <v>41835.666354166664</v>
      </c>
      <c r="T949" s="6">
        <f t="shared" si="59"/>
        <v>41855.666354166664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8218</v>
      </c>
      <c r="G950" t="s">
        <v>8223</v>
      </c>
      <c r="H950" t="s">
        <v>8245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8270</v>
      </c>
      <c r="O950" s="7">
        <f t="shared" si="56"/>
        <v>1.1626000000000001</v>
      </c>
      <c r="P950" s="8">
        <f t="shared" si="57"/>
        <v>73.582278481012665</v>
      </c>
      <c r="Q950" t="s">
        <v>8316</v>
      </c>
      <c r="R950" t="s">
        <v>8317</v>
      </c>
      <c r="S950" s="6">
        <f t="shared" si="58"/>
        <v>42173.803217592591</v>
      </c>
      <c r="T950" s="6">
        <f t="shared" si="59"/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8218</v>
      </c>
      <c r="G951" t="s">
        <v>8223</v>
      </c>
      <c r="H951" t="s">
        <v>8245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8268</v>
      </c>
      <c r="O951" s="7">
        <f t="shared" si="56"/>
        <v>1.1625714285714286</v>
      </c>
      <c r="P951" s="8">
        <f t="shared" si="57"/>
        <v>246.60606060606059</v>
      </c>
      <c r="Q951" t="s">
        <v>8319</v>
      </c>
      <c r="R951" t="s">
        <v>8331</v>
      </c>
      <c r="S951" s="6">
        <f t="shared" si="58"/>
        <v>41943.293912037036</v>
      </c>
      <c r="T951" s="6">
        <f t="shared" si="59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8218</v>
      </c>
      <c r="G952" t="s">
        <v>8223</v>
      </c>
      <c r="H952" t="s">
        <v>8245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8265</v>
      </c>
      <c r="O952" s="7">
        <f t="shared" si="56"/>
        <v>1.1625000000000001</v>
      </c>
      <c r="P952" s="8">
        <f t="shared" si="57"/>
        <v>116.25</v>
      </c>
      <c r="Q952" t="s">
        <v>8319</v>
      </c>
      <c r="R952" t="s">
        <v>8320</v>
      </c>
      <c r="S952" s="6">
        <f t="shared" si="58"/>
        <v>41075.583379629628</v>
      </c>
      <c r="T952" s="6">
        <f t="shared" si="59"/>
        <v>41105.583379629628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8218</v>
      </c>
      <c r="G953" t="s">
        <v>8223</v>
      </c>
      <c r="H953" t="s">
        <v>8245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8278</v>
      </c>
      <c r="O953" s="7">
        <f t="shared" si="56"/>
        <v>1.1625000000000001</v>
      </c>
      <c r="P953" s="8">
        <f t="shared" si="57"/>
        <v>31</v>
      </c>
      <c r="Q953" t="s">
        <v>8313</v>
      </c>
      <c r="R953" t="s">
        <v>8330</v>
      </c>
      <c r="S953" s="6">
        <f t="shared" si="58"/>
        <v>41341.111400462964</v>
      </c>
      <c r="T953" s="6">
        <f t="shared" si="59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8218</v>
      </c>
      <c r="G954" t="s">
        <v>8223</v>
      </c>
      <c r="H954" t="s">
        <v>8245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8264</v>
      </c>
      <c r="O954" s="7">
        <f t="shared" si="56"/>
        <v>1.1620999999999999</v>
      </c>
      <c r="P954" s="8">
        <f t="shared" si="57"/>
        <v>223.48076923076923</v>
      </c>
      <c r="Q954" t="s">
        <v>8319</v>
      </c>
      <c r="R954" t="s">
        <v>8333</v>
      </c>
      <c r="S954" s="6">
        <f t="shared" si="58"/>
        <v>41807.701921296299</v>
      </c>
      <c r="T954" s="6">
        <f t="shared" si="59"/>
        <v>41837.701921296299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8218</v>
      </c>
      <c r="G955" t="s">
        <v>8223</v>
      </c>
      <c r="H955" t="s">
        <v>8245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8270</v>
      </c>
      <c r="O955" s="7">
        <f t="shared" si="56"/>
        <v>1.1619999999999999</v>
      </c>
      <c r="P955" s="8">
        <f t="shared" si="57"/>
        <v>55.333333333333336</v>
      </c>
      <c r="Q955" t="s">
        <v>8316</v>
      </c>
      <c r="R955" t="s">
        <v>8317</v>
      </c>
      <c r="S955" s="6">
        <f t="shared" si="58"/>
        <v>42261.917395833334</v>
      </c>
      <c r="T955" s="6">
        <f t="shared" si="59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8218</v>
      </c>
      <c r="G956" t="s">
        <v>8223</v>
      </c>
      <c r="H956" t="s">
        <v>8245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8270</v>
      </c>
      <c r="O956" s="7">
        <f t="shared" si="56"/>
        <v>1.1616666666666666</v>
      </c>
      <c r="P956" s="8">
        <f t="shared" si="57"/>
        <v>63.363636363636367</v>
      </c>
      <c r="Q956" t="s">
        <v>8316</v>
      </c>
      <c r="R956" t="s">
        <v>8317</v>
      </c>
      <c r="S956" s="6">
        <f t="shared" si="58"/>
        <v>41839.175706018519</v>
      </c>
      <c r="T956" s="6">
        <f t="shared" si="59"/>
        <v>41853.175706018519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8275</v>
      </c>
      <c r="O957" s="7">
        <f t="shared" si="56"/>
        <v>1.1615384615384616</v>
      </c>
      <c r="P957" s="8">
        <f t="shared" si="57"/>
        <v>48.70967741935484</v>
      </c>
      <c r="Q957" t="s">
        <v>8313</v>
      </c>
      <c r="R957" t="s">
        <v>8314</v>
      </c>
      <c r="S957" s="6">
        <f t="shared" si="58"/>
        <v>42747.219560185185</v>
      </c>
      <c r="T957" s="6">
        <f t="shared" si="59"/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8218</v>
      </c>
      <c r="G958" t="s">
        <v>8223</v>
      </c>
      <c r="H958" t="s">
        <v>8245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8268</v>
      </c>
      <c r="O958" s="7">
        <f t="shared" si="56"/>
        <v>1.1608000000000001</v>
      </c>
      <c r="P958" s="8">
        <f t="shared" si="57"/>
        <v>116.85906040268456</v>
      </c>
      <c r="Q958" t="s">
        <v>8319</v>
      </c>
      <c r="R958" t="s">
        <v>8331</v>
      </c>
      <c r="S958" s="6">
        <f t="shared" si="58"/>
        <v>40987.688333333332</v>
      </c>
      <c r="T958" s="6">
        <f t="shared" si="59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8218</v>
      </c>
      <c r="G959" t="s">
        <v>8223</v>
      </c>
      <c r="H959" t="s">
        <v>8245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8270</v>
      </c>
      <c r="O959" s="7">
        <f t="shared" si="56"/>
        <v>1.1605000000000001</v>
      </c>
      <c r="P959" s="8">
        <f t="shared" si="57"/>
        <v>80.034482758620683</v>
      </c>
      <c r="Q959" t="s">
        <v>8316</v>
      </c>
      <c r="R959" t="s">
        <v>8317</v>
      </c>
      <c r="S959" s="6">
        <f t="shared" si="58"/>
        <v>42382.244409722218</v>
      </c>
      <c r="T959" s="6">
        <f t="shared" si="59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8218</v>
      </c>
      <c r="G960" t="s">
        <v>8223</v>
      </c>
      <c r="H960" t="s">
        <v>8245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8302</v>
      </c>
      <c r="O960" s="7">
        <f t="shared" si="56"/>
        <v>1.1602222222222223</v>
      </c>
      <c r="P960" s="8">
        <f t="shared" si="57"/>
        <v>50.689320388349515</v>
      </c>
      <c r="Q960" t="s">
        <v>8316</v>
      </c>
      <c r="R960" t="s">
        <v>8329</v>
      </c>
      <c r="S960" s="6">
        <f t="shared" si="58"/>
        <v>42660.618854166663</v>
      </c>
      <c r="T960" s="6">
        <f t="shared" si="59"/>
        <v>42696.249305555553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8218</v>
      </c>
      <c r="G961" t="s">
        <v>8223</v>
      </c>
      <c r="H961" t="s">
        <v>8245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8270</v>
      </c>
      <c r="O961" s="7">
        <f t="shared" si="56"/>
        <v>1.1602222222222223</v>
      </c>
      <c r="P961" s="8">
        <f t="shared" si="57"/>
        <v>50.20192307692308</v>
      </c>
      <c r="Q961" t="s">
        <v>8316</v>
      </c>
      <c r="R961" t="s">
        <v>8317</v>
      </c>
      <c r="S961" s="6">
        <f t="shared" si="58"/>
        <v>42648.546111111107</v>
      </c>
      <c r="T961" s="6">
        <f t="shared" si="59"/>
        <v>42678.546111111107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8218</v>
      </c>
      <c r="G962" t="s">
        <v>8223</v>
      </c>
      <c r="H962" t="s">
        <v>8245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8284</v>
      </c>
      <c r="O962" s="7">
        <f t="shared" ref="O962:O1025" si="60">E962/D962</f>
        <v>1.1599999999999999</v>
      </c>
      <c r="P962" s="8">
        <f t="shared" si="57"/>
        <v>414.28571428571428</v>
      </c>
      <c r="Q962" t="s">
        <v>8324</v>
      </c>
      <c r="R962" t="s">
        <v>8325</v>
      </c>
      <c r="S962" s="6">
        <f t="shared" si="58"/>
        <v>42733.827349537038</v>
      </c>
      <c r="T962" s="6">
        <f t="shared" si="59"/>
        <v>42763.811805555553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8218</v>
      </c>
      <c r="G963" t="s">
        <v>8223</v>
      </c>
      <c r="H963" t="s">
        <v>8245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8299</v>
      </c>
      <c r="O963" s="7">
        <f t="shared" si="60"/>
        <v>1.1599999999999999</v>
      </c>
      <c r="P963" s="8">
        <f t="shared" ref="P963:P1026" si="61">E963/L963</f>
        <v>7.25</v>
      </c>
      <c r="Q963" t="s">
        <v>8313</v>
      </c>
      <c r="R963" t="s">
        <v>8335</v>
      </c>
      <c r="S963" s="6">
        <f t="shared" ref="S963:S1026" si="62">(((J963/60)/60)/24)+DATE(1970,1,1)</f>
        <v>41464.106087962966</v>
      </c>
      <c r="T963" s="6">
        <f t="shared" ref="T963:T1026" si="63">(((I963/60)/60)/24)+DATE(1970,1,1)</f>
        <v>41485.106087962966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8218</v>
      </c>
      <c r="G964" t="s">
        <v>8223</v>
      </c>
      <c r="H964" t="s">
        <v>8245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8278</v>
      </c>
      <c r="O964" s="7">
        <f t="shared" si="60"/>
        <v>1.1593333333333333</v>
      </c>
      <c r="P964" s="8">
        <f t="shared" si="61"/>
        <v>152.54385964912279</v>
      </c>
      <c r="Q964" t="s">
        <v>8313</v>
      </c>
      <c r="R964" t="s">
        <v>8330</v>
      </c>
      <c r="S964" s="6">
        <f t="shared" si="62"/>
        <v>41426.259618055556</v>
      </c>
      <c r="T964" s="6">
        <f t="shared" si="63"/>
        <v>41457.208333333336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8218</v>
      </c>
      <c r="G965" t="s">
        <v>8223</v>
      </c>
      <c r="H965" t="s">
        <v>8245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8270</v>
      </c>
      <c r="O965" s="7">
        <f t="shared" si="60"/>
        <v>1.1588888888888889</v>
      </c>
      <c r="P965" s="8">
        <f t="shared" si="61"/>
        <v>59.6</v>
      </c>
      <c r="Q965" t="s">
        <v>8316</v>
      </c>
      <c r="R965" t="s">
        <v>8317</v>
      </c>
      <c r="S965" s="6">
        <f t="shared" si="62"/>
        <v>42056.65143518518</v>
      </c>
      <c r="T965" s="6">
        <f t="shared" si="63"/>
        <v>42091.609768518523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8218</v>
      </c>
      <c r="G966" t="s">
        <v>8223</v>
      </c>
      <c r="H966" t="s">
        <v>8245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8275</v>
      </c>
      <c r="O966" s="7">
        <f t="shared" si="60"/>
        <v>1.1585714285714286</v>
      </c>
      <c r="P966" s="8">
        <f t="shared" si="61"/>
        <v>24.575757575757574</v>
      </c>
      <c r="Q966" t="s">
        <v>8313</v>
      </c>
      <c r="R966" t="s">
        <v>8314</v>
      </c>
      <c r="S966" s="6">
        <f t="shared" si="62"/>
        <v>41176.684907407405</v>
      </c>
      <c r="T966" s="6">
        <f t="shared" si="63"/>
        <v>41206.684907407405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8218</v>
      </c>
      <c r="G967" t="s">
        <v>8223</v>
      </c>
      <c r="H967" t="s">
        <v>8245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8273</v>
      </c>
      <c r="O967" s="7">
        <f t="shared" si="60"/>
        <v>1.1575757575757575</v>
      </c>
      <c r="P967" s="8">
        <f t="shared" si="61"/>
        <v>40.210526315789473</v>
      </c>
      <c r="Q967" t="s">
        <v>8322</v>
      </c>
      <c r="R967" t="s">
        <v>8332</v>
      </c>
      <c r="S967" s="6">
        <f t="shared" si="62"/>
        <v>40668.814699074072</v>
      </c>
      <c r="T967" s="6">
        <f t="shared" si="63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8218</v>
      </c>
      <c r="G968" t="s">
        <v>8223</v>
      </c>
      <c r="H968" t="s">
        <v>8245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8275</v>
      </c>
      <c r="O968" s="7">
        <f t="shared" si="60"/>
        <v>1.1575</v>
      </c>
      <c r="P968" s="8">
        <f t="shared" si="61"/>
        <v>35.615384615384613</v>
      </c>
      <c r="Q968" t="s">
        <v>8313</v>
      </c>
      <c r="R968" t="s">
        <v>8314</v>
      </c>
      <c r="S968" s="6">
        <f t="shared" si="62"/>
        <v>42240.852534722217</v>
      </c>
      <c r="T968" s="6">
        <f t="shared" si="63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8218</v>
      </c>
      <c r="G969" t="s">
        <v>8223</v>
      </c>
      <c r="H969" t="s">
        <v>8245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8294</v>
      </c>
      <c r="O969" s="7">
        <f t="shared" si="60"/>
        <v>1.157092</v>
      </c>
      <c r="P969" s="8">
        <f t="shared" si="61"/>
        <v>84.459270072992695</v>
      </c>
      <c r="Q969" t="s">
        <v>8309</v>
      </c>
      <c r="R969" t="s">
        <v>8310</v>
      </c>
      <c r="S969" s="6">
        <f t="shared" si="62"/>
        <v>40347.837800925925</v>
      </c>
      <c r="T969" s="6">
        <f t="shared" si="63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8218</v>
      </c>
      <c r="G970" t="s">
        <v>8223</v>
      </c>
      <c r="H970" t="s">
        <v>8245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8270</v>
      </c>
      <c r="O970" s="7">
        <f t="shared" si="60"/>
        <v>1.1565217391304348</v>
      </c>
      <c r="P970" s="8">
        <f t="shared" si="61"/>
        <v>44.333333333333336</v>
      </c>
      <c r="Q970" t="s">
        <v>8316</v>
      </c>
      <c r="R970" t="s">
        <v>8317</v>
      </c>
      <c r="S970" s="6">
        <f t="shared" si="62"/>
        <v>42155.920219907406</v>
      </c>
      <c r="T970" s="6">
        <f t="shared" si="63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8278</v>
      </c>
      <c r="O971" s="7">
        <f t="shared" si="60"/>
        <v>1.1555</v>
      </c>
      <c r="P971" s="8">
        <f t="shared" si="61"/>
        <v>36.109375</v>
      </c>
      <c r="Q971" t="s">
        <v>8313</v>
      </c>
      <c r="R971" t="s">
        <v>8330</v>
      </c>
      <c r="S971" s="6">
        <f t="shared" si="62"/>
        <v>41590.255868055552</v>
      </c>
      <c r="T971" s="6">
        <f t="shared" si="63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8218</v>
      </c>
      <c r="G972" t="s">
        <v>8234</v>
      </c>
      <c r="H972" t="s">
        <v>8254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8296</v>
      </c>
      <c r="O972" s="7">
        <f t="shared" si="60"/>
        <v>1.1554666666666666</v>
      </c>
      <c r="P972" s="8">
        <f t="shared" si="61"/>
        <v>144.43333333333334</v>
      </c>
      <c r="Q972" t="s">
        <v>8311</v>
      </c>
      <c r="R972" t="s">
        <v>8312</v>
      </c>
      <c r="S972" s="6">
        <f t="shared" si="62"/>
        <v>42014.832326388889</v>
      </c>
      <c r="T972" s="6">
        <f t="shared" si="63"/>
        <v>42035.832326388889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8218</v>
      </c>
      <c r="G973" t="s">
        <v>8223</v>
      </c>
      <c r="H973" t="s">
        <v>8245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8278</v>
      </c>
      <c r="O973" s="7">
        <f t="shared" si="60"/>
        <v>1.1551066666666667</v>
      </c>
      <c r="P973" s="8">
        <f t="shared" si="61"/>
        <v>46.204266666666669</v>
      </c>
      <c r="Q973" t="s">
        <v>8313</v>
      </c>
      <c r="R973" t="s">
        <v>8330</v>
      </c>
      <c r="S973" s="6">
        <f t="shared" si="62"/>
        <v>40395.714722222219</v>
      </c>
      <c r="T973" s="6">
        <f t="shared" si="63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8218</v>
      </c>
      <c r="G974" t="s">
        <v>8223</v>
      </c>
      <c r="H974" t="s">
        <v>8245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8294</v>
      </c>
      <c r="O974" s="7">
        <f t="shared" si="60"/>
        <v>1.1550800000000001</v>
      </c>
      <c r="P974" s="8">
        <f t="shared" si="61"/>
        <v>307.20212765957444</v>
      </c>
      <c r="Q974" t="s">
        <v>8309</v>
      </c>
      <c r="R974" t="s">
        <v>8310</v>
      </c>
      <c r="S974" s="6">
        <f t="shared" si="62"/>
        <v>42103.042546296296</v>
      </c>
      <c r="T974" s="6">
        <f t="shared" si="63"/>
        <v>42160.875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8270</v>
      </c>
      <c r="O975" s="7">
        <f t="shared" si="60"/>
        <v>1.155</v>
      </c>
      <c r="P975" s="8">
        <f t="shared" si="61"/>
        <v>44</v>
      </c>
      <c r="Q975" t="s">
        <v>8316</v>
      </c>
      <c r="R975" t="s">
        <v>8317</v>
      </c>
      <c r="S975" s="6">
        <f t="shared" si="62"/>
        <v>41795.528101851851</v>
      </c>
      <c r="T975" s="6">
        <f t="shared" si="63"/>
        <v>41825.528101851851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8218</v>
      </c>
      <c r="G976" t="s">
        <v>8224</v>
      </c>
      <c r="H976" t="s">
        <v>8246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8270</v>
      </c>
      <c r="O976" s="7">
        <f t="shared" si="60"/>
        <v>1.155</v>
      </c>
      <c r="P976" s="8">
        <f t="shared" si="61"/>
        <v>30.9375</v>
      </c>
      <c r="Q976" t="s">
        <v>8316</v>
      </c>
      <c r="R976" t="s">
        <v>8317</v>
      </c>
      <c r="S976" s="6">
        <f t="shared" si="62"/>
        <v>42168.316481481481</v>
      </c>
      <c r="T976" s="6">
        <f t="shared" si="63"/>
        <v>42198.316481481481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8218</v>
      </c>
      <c r="G977" t="s">
        <v>8223</v>
      </c>
      <c r="H977" t="s">
        <v>8245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8297</v>
      </c>
      <c r="O977" s="7">
        <f t="shared" si="60"/>
        <v>1.1545000000000001</v>
      </c>
      <c r="P977" s="8">
        <f t="shared" si="61"/>
        <v>62.06989247311828</v>
      </c>
      <c r="Q977" t="s">
        <v>8327</v>
      </c>
      <c r="R977" t="s">
        <v>8328</v>
      </c>
      <c r="S977" s="6">
        <f t="shared" si="62"/>
        <v>42779.908449074079</v>
      </c>
      <c r="T977" s="6">
        <f t="shared" si="63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8218</v>
      </c>
      <c r="G978" t="s">
        <v>8223</v>
      </c>
      <c r="H978" t="s">
        <v>8245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8265</v>
      </c>
      <c r="O978" s="7">
        <f t="shared" si="60"/>
        <v>1.1542857142857144</v>
      </c>
      <c r="P978" s="8">
        <f t="shared" si="61"/>
        <v>85.957446808510639</v>
      </c>
      <c r="Q978" t="s">
        <v>8319</v>
      </c>
      <c r="R978" t="s">
        <v>8320</v>
      </c>
      <c r="S978" s="6">
        <f t="shared" si="62"/>
        <v>41357.209166666667</v>
      </c>
      <c r="T978" s="6">
        <f t="shared" si="63"/>
        <v>41387.209166666667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8218</v>
      </c>
      <c r="G979" t="s">
        <v>8223</v>
      </c>
      <c r="H979" t="s">
        <v>8245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8291</v>
      </c>
      <c r="O979" s="7">
        <f t="shared" si="60"/>
        <v>1.1533333333333333</v>
      </c>
      <c r="P979" s="8">
        <f t="shared" si="61"/>
        <v>82.38095238095238</v>
      </c>
      <c r="Q979" t="s">
        <v>8313</v>
      </c>
      <c r="R979" t="s">
        <v>8321</v>
      </c>
      <c r="S979" s="6">
        <f t="shared" si="62"/>
        <v>40973.72623842593</v>
      </c>
      <c r="T979" s="6">
        <f t="shared" si="63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8218</v>
      </c>
      <c r="G980" t="s">
        <v>8223</v>
      </c>
      <c r="H980" t="s">
        <v>8245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8270</v>
      </c>
      <c r="O980" s="7">
        <f t="shared" si="60"/>
        <v>1.1533333333333333</v>
      </c>
      <c r="P980" s="8">
        <f t="shared" si="61"/>
        <v>53.230769230769234</v>
      </c>
      <c r="Q980" t="s">
        <v>8316</v>
      </c>
      <c r="R980" t="s">
        <v>8317</v>
      </c>
      <c r="S980" s="6">
        <f t="shared" si="62"/>
        <v>42128.736608796295</v>
      </c>
      <c r="T980" s="6">
        <f t="shared" si="63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8218</v>
      </c>
      <c r="G981" t="s">
        <v>8223</v>
      </c>
      <c r="H981" t="s">
        <v>8245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8270</v>
      </c>
      <c r="O981" s="7">
        <f t="shared" si="60"/>
        <v>1.1530588235294117</v>
      </c>
      <c r="P981" s="8">
        <f t="shared" si="61"/>
        <v>58.688622754491021</v>
      </c>
      <c r="Q981" t="s">
        <v>8316</v>
      </c>
      <c r="R981" t="s">
        <v>8317</v>
      </c>
      <c r="S981" s="6">
        <f t="shared" si="62"/>
        <v>41893.324884259258</v>
      </c>
      <c r="T981" s="6">
        <f t="shared" si="63"/>
        <v>41926.290972222225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8218</v>
      </c>
      <c r="G982" t="s">
        <v>8229</v>
      </c>
      <c r="H982" t="s">
        <v>8248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8270</v>
      </c>
      <c r="O982" s="7">
        <f t="shared" si="60"/>
        <v>1.1516129032258065</v>
      </c>
      <c r="P982" s="8">
        <f t="shared" si="61"/>
        <v>51</v>
      </c>
      <c r="Q982" t="s">
        <v>8316</v>
      </c>
      <c r="R982" t="s">
        <v>8317</v>
      </c>
      <c r="S982" s="6">
        <f t="shared" si="62"/>
        <v>42294.808124999996</v>
      </c>
      <c r="T982" s="6">
        <f t="shared" si="63"/>
        <v>42305.829166666663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8275</v>
      </c>
      <c r="O983" s="7">
        <f t="shared" si="60"/>
        <v>1.1512214285714286</v>
      </c>
      <c r="P983" s="8">
        <f t="shared" si="61"/>
        <v>39.31</v>
      </c>
      <c r="Q983" t="s">
        <v>8313</v>
      </c>
      <c r="R983" t="s">
        <v>8314</v>
      </c>
      <c r="S983" s="6">
        <f t="shared" si="62"/>
        <v>41341.870868055557</v>
      </c>
      <c r="T983" s="6">
        <f t="shared" si="63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8218</v>
      </c>
      <c r="G984" t="s">
        <v>8223</v>
      </c>
      <c r="H984" t="s">
        <v>8245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8287</v>
      </c>
      <c r="O984" s="7">
        <f t="shared" si="60"/>
        <v>1.1508</v>
      </c>
      <c r="P984" s="8">
        <f t="shared" si="61"/>
        <v>76.72</v>
      </c>
      <c r="Q984" t="s">
        <v>8322</v>
      </c>
      <c r="R984" t="s">
        <v>8323</v>
      </c>
      <c r="S984" s="6">
        <f t="shared" si="62"/>
        <v>40933.80190972222</v>
      </c>
      <c r="T984" s="6">
        <f t="shared" si="63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8218</v>
      </c>
      <c r="G985" t="s">
        <v>8223</v>
      </c>
      <c r="H985" t="s">
        <v>8245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8265</v>
      </c>
      <c r="O985" s="7">
        <f t="shared" si="60"/>
        <v>1.1506666666666667</v>
      </c>
      <c r="P985" s="8">
        <f t="shared" si="61"/>
        <v>123.28571428571429</v>
      </c>
      <c r="Q985" t="s">
        <v>8319</v>
      </c>
      <c r="R985" t="s">
        <v>8320</v>
      </c>
      <c r="S985" s="6">
        <f t="shared" si="62"/>
        <v>41402.752222222225</v>
      </c>
      <c r="T985" s="6">
        <f t="shared" si="63"/>
        <v>41427.752222222225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8278</v>
      </c>
      <c r="O986" s="7">
        <f t="shared" si="60"/>
        <v>1.1504037499999999</v>
      </c>
      <c r="P986" s="8">
        <f t="shared" si="61"/>
        <v>57.520187499999999</v>
      </c>
      <c r="Q986" t="s">
        <v>8313</v>
      </c>
      <c r="R986" t="s">
        <v>8330</v>
      </c>
      <c r="S986" s="6">
        <f t="shared" si="62"/>
        <v>41299.381423611114</v>
      </c>
      <c r="T986" s="6">
        <f t="shared" si="63"/>
        <v>41329.381423611114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8218</v>
      </c>
      <c r="G987" t="s">
        <v>8238</v>
      </c>
      <c r="H987" t="s">
        <v>8248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8284</v>
      </c>
      <c r="O987" s="7">
        <f t="shared" si="60"/>
        <v>1.1499999999999999</v>
      </c>
      <c r="P987" s="8">
        <f t="shared" si="61"/>
        <v>32.34375</v>
      </c>
      <c r="Q987" t="s">
        <v>8324</v>
      </c>
      <c r="R987" t="s">
        <v>8325</v>
      </c>
      <c r="S987" s="6">
        <f t="shared" si="62"/>
        <v>42772.776076388895</v>
      </c>
      <c r="T987" s="6">
        <f t="shared" si="63"/>
        <v>42805.561805555553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8218</v>
      </c>
      <c r="G988" t="s">
        <v>8224</v>
      </c>
      <c r="H988" t="s">
        <v>8246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8270</v>
      </c>
      <c r="O988" s="7">
        <f t="shared" si="60"/>
        <v>1.1499999999999999</v>
      </c>
      <c r="P988" s="8">
        <f t="shared" si="61"/>
        <v>50</v>
      </c>
      <c r="Q988" t="s">
        <v>8316</v>
      </c>
      <c r="R988" t="s">
        <v>8317</v>
      </c>
      <c r="S988" s="6">
        <f t="shared" si="62"/>
        <v>41881.453587962962</v>
      </c>
      <c r="T988" s="6">
        <f t="shared" si="63"/>
        <v>41911.453587962962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8218</v>
      </c>
      <c r="G989" t="s">
        <v>8223</v>
      </c>
      <c r="H989" t="s">
        <v>8245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8270</v>
      </c>
      <c r="O989" s="7">
        <f t="shared" si="60"/>
        <v>1.1499999999999999</v>
      </c>
      <c r="P989" s="8">
        <f t="shared" si="61"/>
        <v>79.310344827586206</v>
      </c>
      <c r="Q989" t="s">
        <v>8316</v>
      </c>
      <c r="R989" t="s">
        <v>8317</v>
      </c>
      <c r="S989" s="6">
        <f t="shared" si="62"/>
        <v>40923.729953703703</v>
      </c>
      <c r="T989" s="6">
        <f t="shared" si="63"/>
        <v>40953.729953703703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8218</v>
      </c>
      <c r="G990" t="s">
        <v>8228</v>
      </c>
      <c r="H990" t="s">
        <v>8250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8304</v>
      </c>
      <c r="O990" s="7">
        <f t="shared" si="60"/>
        <v>1.1499999999999999</v>
      </c>
      <c r="P990" s="8">
        <f t="shared" si="61"/>
        <v>115</v>
      </c>
      <c r="Q990" t="s">
        <v>8316</v>
      </c>
      <c r="R990" t="s">
        <v>8337</v>
      </c>
      <c r="S990" s="6">
        <f t="shared" si="62"/>
        <v>42531.980694444443</v>
      </c>
      <c r="T990" s="6">
        <f t="shared" si="63"/>
        <v>42561.980694444443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8218</v>
      </c>
      <c r="G991" t="s">
        <v>8231</v>
      </c>
      <c r="H991" t="s">
        <v>8252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8294</v>
      </c>
      <c r="O991" s="7">
        <f t="shared" si="60"/>
        <v>1.14977</v>
      </c>
      <c r="P991" s="8">
        <f t="shared" si="61"/>
        <v>566.38916256157631</v>
      </c>
      <c r="Q991" t="s">
        <v>8309</v>
      </c>
      <c r="R991" t="s">
        <v>8310</v>
      </c>
      <c r="S991" s="6">
        <f t="shared" si="62"/>
        <v>42423.3830787037</v>
      </c>
      <c r="T991" s="6">
        <f t="shared" si="63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8218</v>
      </c>
      <c r="G992" t="s">
        <v>8223</v>
      </c>
      <c r="H992" t="s">
        <v>8245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8294</v>
      </c>
      <c r="O992" s="7">
        <f t="shared" si="60"/>
        <v>1.14901155</v>
      </c>
      <c r="P992" s="8">
        <f t="shared" si="61"/>
        <v>282.65966789667897</v>
      </c>
      <c r="Q992" t="s">
        <v>8309</v>
      </c>
      <c r="R992" t="s">
        <v>8310</v>
      </c>
      <c r="S992" s="6">
        <f t="shared" si="62"/>
        <v>42290.460023148145</v>
      </c>
      <c r="T992" s="6">
        <f t="shared" si="63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8218</v>
      </c>
      <c r="G993" t="s">
        <v>8223</v>
      </c>
      <c r="H993" t="s">
        <v>8245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8279</v>
      </c>
      <c r="O993" s="7">
        <f t="shared" si="60"/>
        <v>1.149</v>
      </c>
      <c r="P993" s="8">
        <f t="shared" si="61"/>
        <v>31.054054054054053</v>
      </c>
      <c r="Q993" t="s">
        <v>8313</v>
      </c>
      <c r="R993" t="s">
        <v>8326</v>
      </c>
      <c r="S993" s="6">
        <f t="shared" si="62"/>
        <v>42111.646724537044</v>
      </c>
      <c r="T993" s="6">
        <f t="shared" si="63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8218</v>
      </c>
      <c r="G994" t="s">
        <v>8223</v>
      </c>
      <c r="H994" t="s">
        <v>8245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8275</v>
      </c>
      <c r="O994" s="7">
        <f t="shared" si="60"/>
        <v>1.1488571428571428</v>
      </c>
      <c r="P994" s="8">
        <f t="shared" si="61"/>
        <v>46.218390804597703</v>
      </c>
      <c r="Q994" t="s">
        <v>8313</v>
      </c>
      <c r="R994" t="s">
        <v>8314</v>
      </c>
      <c r="S994" s="6">
        <f t="shared" si="62"/>
        <v>41882.590127314819</v>
      </c>
      <c r="T994" s="6">
        <f t="shared" si="63"/>
        <v>41912.590127314819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8218</v>
      </c>
      <c r="G995" t="s">
        <v>8223</v>
      </c>
      <c r="H995" t="s">
        <v>8245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8270</v>
      </c>
      <c r="O995" s="7">
        <f t="shared" si="60"/>
        <v>1.148421052631579</v>
      </c>
      <c r="P995" s="8">
        <f t="shared" si="61"/>
        <v>39.672727272727272</v>
      </c>
      <c r="Q995" t="s">
        <v>8316</v>
      </c>
      <c r="R995" t="s">
        <v>8317</v>
      </c>
      <c r="S995" s="6">
        <f t="shared" si="62"/>
        <v>41477.930914351848</v>
      </c>
      <c r="T995" s="6">
        <f t="shared" si="63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8218</v>
      </c>
      <c r="G996" t="s">
        <v>8223</v>
      </c>
      <c r="H996" t="s">
        <v>8245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8268</v>
      </c>
      <c r="O996" s="7">
        <f t="shared" si="60"/>
        <v>1.1476</v>
      </c>
      <c r="P996" s="8">
        <f t="shared" si="61"/>
        <v>129.81900452488688</v>
      </c>
      <c r="Q996" t="s">
        <v>8319</v>
      </c>
      <c r="R996" t="s">
        <v>8331</v>
      </c>
      <c r="S996" s="6">
        <f t="shared" si="62"/>
        <v>42586.066076388888</v>
      </c>
      <c r="T996" s="6">
        <f t="shared" si="63"/>
        <v>42624.165972222225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8218</v>
      </c>
      <c r="G997" t="s">
        <v>8223</v>
      </c>
      <c r="H997" t="s">
        <v>8245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8275</v>
      </c>
      <c r="O997" s="7">
        <f t="shared" si="60"/>
        <v>1.1472</v>
      </c>
      <c r="P997" s="8">
        <f t="shared" si="61"/>
        <v>67.881656804733723</v>
      </c>
      <c r="Q997" t="s">
        <v>8313</v>
      </c>
      <c r="R997" t="s">
        <v>8314</v>
      </c>
      <c r="S997" s="6">
        <f t="shared" si="62"/>
        <v>40933.856967592597</v>
      </c>
      <c r="T997" s="6">
        <f t="shared" si="63"/>
        <v>40993.815300925926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8270</v>
      </c>
      <c r="O998" s="7">
        <f t="shared" si="60"/>
        <v>1.1471959999999999</v>
      </c>
      <c r="P998" s="8">
        <f t="shared" si="61"/>
        <v>30.189368421052631</v>
      </c>
      <c r="Q998" t="s">
        <v>8316</v>
      </c>
      <c r="R998" t="s">
        <v>8317</v>
      </c>
      <c r="S998" s="6">
        <f t="shared" si="62"/>
        <v>41938.709421296298</v>
      </c>
      <c r="T998" s="6">
        <f t="shared" si="63"/>
        <v>41966.916666666672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8218</v>
      </c>
      <c r="G999" t="s">
        <v>8223</v>
      </c>
      <c r="H999" t="s">
        <v>8245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8284</v>
      </c>
      <c r="O999" s="7">
        <f t="shared" si="60"/>
        <v>1.147</v>
      </c>
      <c r="P999" s="8">
        <f t="shared" si="61"/>
        <v>42.481481481481481</v>
      </c>
      <c r="Q999" t="s">
        <v>8324</v>
      </c>
      <c r="R999" t="s">
        <v>8325</v>
      </c>
      <c r="S999" s="6">
        <f t="shared" si="62"/>
        <v>42505.955925925926</v>
      </c>
      <c r="T999" s="6">
        <f t="shared" si="63"/>
        <v>42565.955925925926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8265</v>
      </c>
      <c r="O1000" s="7">
        <f t="shared" si="60"/>
        <v>1.1466666666666667</v>
      </c>
      <c r="P1000" s="8">
        <f t="shared" si="61"/>
        <v>50.588235294117645</v>
      </c>
      <c r="Q1000" t="s">
        <v>8319</v>
      </c>
      <c r="R1000" t="s">
        <v>8320</v>
      </c>
      <c r="S1000" s="6">
        <f t="shared" si="62"/>
        <v>40324.662511574075</v>
      </c>
      <c r="T1000" s="6">
        <f t="shared" si="63"/>
        <v>40391.125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8218</v>
      </c>
      <c r="G1001" t="s">
        <v>8223</v>
      </c>
      <c r="H1001" t="s">
        <v>8245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8270</v>
      </c>
      <c r="O1001" s="7">
        <f t="shared" si="60"/>
        <v>1.1466666666666667</v>
      </c>
      <c r="P1001" s="8">
        <f t="shared" si="61"/>
        <v>110.96774193548387</v>
      </c>
      <c r="Q1001" t="s">
        <v>8316</v>
      </c>
      <c r="R1001" t="s">
        <v>8317</v>
      </c>
      <c r="S1001" s="6">
        <f t="shared" si="62"/>
        <v>42430.040798611109</v>
      </c>
      <c r="T1001" s="6">
        <f t="shared" si="63"/>
        <v>42449.999131944445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8218</v>
      </c>
      <c r="G1002" t="s">
        <v>8223</v>
      </c>
      <c r="H1002" t="s">
        <v>8245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8300</v>
      </c>
      <c r="O1002" s="7">
        <f t="shared" si="60"/>
        <v>1.1466525000000001</v>
      </c>
      <c r="P1002" s="8">
        <f t="shared" si="61"/>
        <v>80.185489510489504</v>
      </c>
      <c r="Q1002" t="s">
        <v>8309</v>
      </c>
      <c r="R1002" t="s">
        <v>8318</v>
      </c>
      <c r="S1002" s="6">
        <f t="shared" si="62"/>
        <v>42218.169293981482</v>
      </c>
      <c r="T1002" s="6">
        <f t="shared" si="63"/>
        <v>42246.169293981482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8218</v>
      </c>
      <c r="G1003" t="s">
        <v>8223</v>
      </c>
      <c r="H1003" t="s">
        <v>8245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8278</v>
      </c>
      <c r="O1003" s="7">
        <f t="shared" si="60"/>
        <v>1.1457142857142857</v>
      </c>
      <c r="P1003" s="8">
        <f t="shared" si="61"/>
        <v>72.909090909090907</v>
      </c>
      <c r="Q1003" t="s">
        <v>8313</v>
      </c>
      <c r="R1003" t="s">
        <v>8330</v>
      </c>
      <c r="S1003" s="6">
        <f t="shared" si="62"/>
        <v>41004.156886574077</v>
      </c>
      <c r="T1003" s="6">
        <f t="shared" si="63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8218</v>
      </c>
      <c r="G1004" t="s">
        <v>8223</v>
      </c>
      <c r="H1004" t="s">
        <v>8245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8300</v>
      </c>
      <c r="O1004" s="7">
        <f t="shared" si="60"/>
        <v>1.14534</v>
      </c>
      <c r="P1004" s="8">
        <f t="shared" si="61"/>
        <v>120.30882352941177</v>
      </c>
      <c r="Q1004" t="s">
        <v>8309</v>
      </c>
      <c r="R1004" t="s">
        <v>8318</v>
      </c>
      <c r="S1004" s="6">
        <f t="shared" si="62"/>
        <v>42211.99454861111</v>
      </c>
      <c r="T1004" s="6">
        <f t="shared" si="63"/>
        <v>42241.99454861111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8218</v>
      </c>
      <c r="G1005" t="s">
        <v>8223</v>
      </c>
      <c r="H1005" t="s">
        <v>8245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8278</v>
      </c>
      <c r="O1005" s="7">
        <f t="shared" si="60"/>
        <v>1.145</v>
      </c>
      <c r="P1005" s="8">
        <f t="shared" si="61"/>
        <v>57.25</v>
      </c>
      <c r="Q1005" t="s">
        <v>8313</v>
      </c>
      <c r="R1005" t="s">
        <v>8330</v>
      </c>
      <c r="S1005" s="6">
        <f t="shared" si="62"/>
        <v>40920.904895833337</v>
      </c>
      <c r="T1005" s="6">
        <f t="shared" si="63"/>
        <v>40951.904895833337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8218</v>
      </c>
      <c r="G1006" t="s">
        <v>8224</v>
      </c>
      <c r="H1006" t="s">
        <v>8246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8270</v>
      </c>
      <c r="O1006" s="7">
        <f t="shared" si="60"/>
        <v>1.145</v>
      </c>
      <c r="P1006" s="8">
        <f t="shared" si="61"/>
        <v>18.770491803278688</v>
      </c>
      <c r="Q1006" t="s">
        <v>8316</v>
      </c>
      <c r="R1006" t="s">
        <v>8317</v>
      </c>
      <c r="S1006" s="6">
        <f t="shared" si="62"/>
        <v>42103.535254629634</v>
      </c>
      <c r="T1006" s="6">
        <f t="shared" si="63"/>
        <v>42117.535254629634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8218</v>
      </c>
      <c r="G1007" t="s">
        <v>8223</v>
      </c>
      <c r="H1007" t="s">
        <v>8245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8270</v>
      </c>
      <c r="O1007" s="7">
        <f t="shared" si="60"/>
        <v>1.145</v>
      </c>
      <c r="P1007" s="8">
        <f t="shared" si="61"/>
        <v>184.67741935483872</v>
      </c>
      <c r="Q1007" t="s">
        <v>8316</v>
      </c>
      <c r="R1007" t="s">
        <v>8317</v>
      </c>
      <c r="S1007" s="6">
        <f t="shared" si="62"/>
        <v>42494.563449074078</v>
      </c>
      <c r="T1007" s="6">
        <f t="shared" si="63"/>
        <v>42524.563449074078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8218</v>
      </c>
      <c r="G1008" t="s">
        <v>8223</v>
      </c>
      <c r="H1008" t="s">
        <v>8245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8270</v>
      </c>
      <c r="O1008" s="7">
        <f t="shared" si="60"/>
        <v>1.1440928571428572</v>
      </c>
      <c r="P1008" s="8">
        <f t="shared" si="61"/>
        <v>119.17633928571429</v>
      </c>
      <c r="Q1008" t="s">
        <v>8316</v>
      </c>
      <c r="R1008" t="s">
        <v>8317</v>
      </c>
      <c r="S1008" s="6">
        <f t="shared" si="62"/>
        <v>42480.078715277778</v>
      </c>
      <c r="T1008" s="6">
        <f t="shared" si="63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8273</v>
      </c>
      <c r="O1009" s="7">
        <f t="shared" si="60"/>
        <v>1.1440638297872341</v>
      </c>
      <c r="P1009" s="8">
        <f t="shared" si="61"/>
        <v>234.80786026200875</v>
      </c>
      <c r="Q1009" t="s">
        <v>8322</v>
      </c>
      <c r="R1009" t="s">
        <v>8332</v>
      </c>
      <c r="S1009" s="6">
        <f t="shared" si="62"/>
        <v>41946.029467592591</v>
      </c>
      <c r="T1009" s="6">
        <f t="shared" si="63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8218</v>
      </c>
      <c r="G1010" t="s">
        <v>8223</v>
      </c>
      <c r="H1010" t="s">
        <v>8245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8268</v>
      </c>
      <c r="O1010" s="7">
        <f t="shared" si="60"/>
        <v>1.1439999999999999</v>
      </c>
      <c r="P1010" s="8">
        <f t="shared" si="61"/>
        <v>103.21804511278195</v>
      </c>
      <c r="Q1010" t="s">
        <v>8319</v>
      </c>
      <c r="R1010" t="s">
        <v>8331</v>
      </c>
      <c r="S1010" s="6">
        <f t="shared" si="62"/>
        <v>42292.250787037032</v>
      </c>
      <c r="T1010" s="6">
        <f t="shared" si="63"/>
        <v>42322.292361111111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8218</v>
      </c>
      <c r="G1011" t="s">
        <v>8223</v>
      </c>
      <c r="H1011" t="s">
        <v>8245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8278</v>
      </c>
      <c r="O1011" s="7">
        <f t="shared" si="60"/>
        <v>1.1439999999999999</v>
      </c>
      <c r="P1011" s="8">
        <f t="shared" si="61"/>
        <v>104</v>
      </c>
      <c r="Q1011" t="s">
        <v>8313</v>
      </c>
      <c r="R1011" t="s">
        <v>8330</v>
      </c>
      <c r="S1011" s="6">
        <f t="shared" si="62"/>
        <v>41626.761053240742</v>
      </c>
      <c r="T1011" s="6">
        <f t="shared" si="63"/>
        <v>41654.814583333333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8218</v>
      </c>
      <c r="G1012" t="s">
        <v>8223</v>
      </c>
      <c r="H1012" t="s">
        <v>8245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8279</v>
      </c>
      <c r="O1012" s="7">
        <f t="shared" si="60"/>
        <v>1.1438333333333333</v>
      </c>
      <c r="P1012" s="8">
        <f t="shared" si="61"/>
        <v>55.796747967479675</v>
      </c>
      <c r="Q1012" t="s">
        <v>8313</v>
      </c>
      <c r="R1012" t="s">
        <v>8326</v>
      </c>
      <c r="S1012" s="6">
        <f t="shared" si="62"/>
        <v>41548.747418981482</v>
      </c>
      <c r="T1012" s="6">
        <f t="shared" si="63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8218</v>
      </c>
      <c r="G1013" t="s">
        <v>8223</v>
      </c>
      <c r="H1013" t="s">
        <v>8245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8270</v>
      </c>
      <c r="O1013" s="7">
        <f t="shared" si="60"/>
        <v>1.1435</v>
      </c>
      <c r="P1013" s="8">
        <f t="shared" si="61"/>
        <v>87.961538461538467</v>
      </c>
      <c r="Q1013" t="s">
        <v>8316</v>
      </c>
      <c r="R1013" t="s">
        <v>8317</v>
      </c>
      <c r="S1013" s="6">
        <f t="shared" si="62"/>
        <v>41976.331979166673</v>
      </c>
      <c r="T1013" s="6">
        <f t="shared" si="63"/>
        <v>42004.291666666672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8218</v>
      </c>
      <c r="G1014" t="s">
        <v>8223</v>
      </c>
      <c r="H1014" t="s">
        <v>8245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8270</v>
      </c>
      <c r="O1014" s="7">
        <f t="shared" si="60"/>
        <v>1.1427586206896552</v>
      </c>
      <c r="P1014" s="8">
        <f t="shared" si="61"/>
        <v>105.2063492063492</v>
      </c>
      <c r="Q1014" t="s">
        <v>8316</v>
      </c>
      <c r="R1014" t="s">
        <v>8317</v>
      </c>
      <c r="S1014" s="6">
        <f t="shared" si="62"/>
        <v>42431.102534722217</v>
      </c>
      <c r="T1014" s="6">
        <f t="shared" si="63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8218</v>
      </c>
      <c r="G1015" t="s">
        <v>8223</v>
      </c>
      <c r="H1015" t="s">
        <v>8245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8268</v>
      </c>
      <c r="O1015" s="7">
        <f t="shared" si="60"/>
        <v>1.142725</v>
      </c>
      <c r="P1015" s="8">
        <f t="shared" si="61"/>
        <v>101.8269801980198</v>
      </c>
      <c r="Q1015" t="s">
        <v>8319</v>
      </c>
      <c r="R1015" t="s">
        <v>8331</v>
      </c>
      <c r="S1015" s="6">
        <f t="shared" si="62"/>
        <v>40675.71</v>
      </c>
      <c r="T1015" s="6">
        <f t="shared" si="63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8218</v>
      </c>
      <c r="G1016" t="s">
        <v>8223</v>
      </c>
      <c r="H1016" t="s">
        <v>8245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8275</v>
      </c>
      <c r="O1016" s="7">
        <f t="shared" si="60"/>
        <v>1.1426000000000001</v>
      </c>
      <c r="P1016" s="8">
        <f t="shared" si="61"/>
        <v>63.477777777777774</v>
      </c>
      <c r="Q1016" t="s">
        <v>8313</v>
      </c>
      <c r="R1016" t="s">
        <v>8314</v>
      </c>
      <c r="S1016" s="6">
        <f t="shared" si="62"/>
        <v>42292.002893518518</v>
      </c>
      <c r="T1016" s="6">
        <f t="shared" si="63"/>
        <v>42322.044560185182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8218</v>
      </c>
      <c r="G1017" t="s">
        <v>8223</v>
      </c>
      <c r="H1017" t="s">
        <v>8245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8270</v>
      </c>
      <c r="O1017" s="7">
        <f t="shared" si="60"/>
        <v>1.1424000000000001</v>
      </c>
      <c r="P1017" s="8">
        <f t="shared" si="61"/>
        <v>64.909090909090907</v>
      </c>
      <c r="Q1017" t="s">
        <v>8316</v>
      </c>
      <c r="R1017" t="s">
        <v>8317</v>
      </c>
      <c r="S1017" s="6">
        <f t="shared" si="62"/>
        <v>42506.760405092587</v>
      </c>
      <c r="T1017" s="6">
        <f t="shared" si="63"/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8218</v>
      </c>
      <c r="G1018" t="s">
        <v>8223</v>
      </c>
      <c r="H1018" t="s">
        <v>8245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8268</v>
      </c>
      <c r="O1018" s="7">
        <f t="shared" si="60"/>
        <v>1.1416866666666667</v>
      </c>
      <c r="P1018" s="8">
        <f t="shared" si="61"/>
        <v>161.25517890772127</v>
      </c>
      <c r="Q1018" t="s">
        <v>8319</v>
      </c>
      <c r="R1018" t="s">
        <v>8331</v>
      </c>
      <c r="S1018" s="6">
        <f t="shared" si="62"/>
        <v>41261.767812500002</v>
      </c>
      <c r="T1018" s="6">
        <f t="shared" si="63"/>
        <v>41306.767812500002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8218</v>
      </c>
      <c r="G1019" t="s">
        <v>8223</v>
      </c>
      <c r="H1019" t="s">
        <v>8245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8275</v>
      </c>
      <c r="O1019" s="7">
        <f t="shared" si="60"/>
        <v>1.1416666666666666</v>
      </c>
      <c r="P1019" s="8">
        <f t="shared" si="61"/>
        <v>80.588235294117652</v>
      </c>
      <c r="Q1019" t="s">
        <v>8313</v>
      </c>
      <c r="R1019" t="s">
        <v>8314</v>
      </c>
      <c r="S1019" s="6">
        <f t="shared" si="62"/>
        <v>41549.627615740741</v>
      </c>
      <c r="T1019" s="6">
        <f t="shared" si="63"/>
        <v>41579.627615740741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8218</v>
      </c>
      <c r="G1020" t="s">
        <v>8223</v>
      </c>
      <c r="H1020" t="s">
        <v>8245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8270</v>
      </c>
      <c r="O1020" s="7">
        <f t="shared" si="60"/>
        <v>1.1416238095238094</v>
      </c>
      <c r="P1020" s="8">
        <f t="shared" si="61"/>
        <v>77.335806451612896</v>
      </c>
      <c r="Q1020" t="s">
        <v>8316</v>
      </c>
      <c r="R1020" t="s">
        <v>8317</v>
      </c>
      <c r="S1020" s="6">
        <f t="shared" si="62"/>
        <v>41375.702210648145</v>
      </c>
      <c r="T1020" s="6">
        <f t="shared" si="63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8218</v>
      </c>
      <c r="G1021" t="s">
        <v>8223</v>
      </c>
      <c r="H1021" t="s">
        <v>8245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8275</v>
      </c>
      <c r="O1021" s="7">
        <f t="shared" si="60"/>
        <v>1.1412500000000001</v>
      </c>
      <c r="P1021" s="8">
        <f t="shared" si="61"/>
        <v>67.132352941176464</v>
      </c>
      <c r="Q1021" t="s">
        <v>8313</v>
      </c>
      <c r="R1021" t="s">
        <v>8314</v>
      </c>
      <c r="S1021" s="6">
        <f t="shared" si="62"/>
        <v>40845.050879629627</v>
      </c>
      <c r="T1021" s="6">
        <f t="shared" si="63"/>
        <v>40890.092546296299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8284</v>
      </c>
      <c r="O1022" s="7">
        <f t="shared" si="60"/>
        <v>1.1401428571428571</v>
      </c>
      <c r="P1022" s="8">
        <f t="shared" si="61"/>
        <v>89.674157303370791</v>
      </c>
      <c r="Q1022" t="s">
        <v>8324</v>
      </c>
      <c r="R1022" t="s">
        <v>8325</v>
      </c>
      <c r="S1022" s="6">
        <f t="shared" si="62"/>
        <v>42690.259699074071</v>
      </c>
      <c r="T1022" s="6">
        <f t="shared" si="63"/>
        <v>42726.083333333328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8218</v>
      </c>
      <c r="G1023" t="s">
        <v>8224</v>
      </c>
      <c r="H1023" t="s">
        <v>8246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8270</v>
      </c>
      <c r="O1023" s="7">
        <f t="shared" si="60"/>
        <v>1.1399999999999999</v>
      </c>
      <c r="P1023" s="8">
        <f t="shared" si="61"/>
        <v>74.347826086956516</v>
      </c>
      <c r="Q1023" t="s">
        <v>8316</v>
      </c>
      <c r="R1023" t="s">
        <v>8317</v>
      </c>
      <c r="S1023" s="6">
        <f t="shared" si="62"/>
        <v>42192.591944444444</v>
      </c>
      <c r="T1023" s="6">
        <f t="shared" si="63"/>
        <v>42223.708333333328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8218</v>
      </c>
      <c r="G1024" t="s">
        <v>8223</v>
      </c>
      <c r="H1024" t="s">
        <v>8245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8300</v>
      </c>
      <c r="O1024" s="7">
        <f t="shared" si="60"/>
        <v>1.1399999999999999</v>
      </c>
      <c r="P1024" s="8">
        <f t="shared" si="61"/>
        <v>36.774193548387096</v>
      </c>
      <c r="Q1024" t="s">
        <v>8309</v>
      </c>
      <c r="R1024" t="s">
        <v>8318</v>
      </c>
      <c r="S1024" s="6">
        <f t="shared" si="62"/>
        <v>42692.256550925929</v>
      </c>
      <c r="T1024" s="6">
        <f t="shared" si="63"/>
        <v>42706.256550925929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8218</v>
      </c>
      <c r="G1025" t="s">
        <v>8223</v>
      </c>
      <c r="H1025" t="s">
        <v>8245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8270</v>
      </c>
      <c r="O1025" s="7">
        <f t="shared" si="60"/>
        <v>1.1399999999999999</v>
      </c>
      <c r="P1025" s="8">
        <f t="shared" si="61"/>
        <v>82.608695652173907</v>
      </c>
      <c r="Q1025" t="s">
        <v>8316</v>
      </c>
      <c r="R1025" t="s">
        <v>8317</v>
      </c>
      <c r="S1025" s="6">
        <f t="shared" si="62"/>
        <v>41447.839722222219</v>
      </c>
      <c r="T1025" s="6">
        <f t="shared" si="63"/>
        <v>41477.839722222219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8218</v>
      </c>
      <c r="G1026" t="s">
        <v>8223</v>
      </c>
      <c r="H1026" t="s">
        <v>8245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8270</v>
      </c>
      <c r="O1026" s="7">
        <f t="shared" ref="O1026:O1089" si="64">E1026/D1026</f>
        <v>1.1399999999999999</v>
      </c>
      <c r="P1026" s="8">
        <f t="shared" si="61"/>
        <v>40.714285714285715</v>
      </c>
      <c r="Q1026" t="s">
        <v>8316</v>
      </c>
      <c r="R1026" t="s">
        <v>8317</v>
      </c>
      <c r="S1026" s="6">
        <f t="shared" si="62"/>
        <v>42232.702546296292</v>
      </c>
      <c r="T1026" s="6">
        <f t="shared" si="63"/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8218</v>
      </c>
      <c r="G1027" t="s">
        <v>8223</v>
      </c>
      <c r="H1027" t="s">
        <v>8245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8270</v>
      </c>
      <c r="O1027" s="7">
        <f t="shared" si="64"/>
        <v>1.1399999999999999</v>
      </c>
      <c r="P1027" s="8">
        <f t="shared" ref="P1027:P1090" si="65">E1027/L1027</f>
        <v>27.142857142857142</v>
      </c>
      <c r="Q1027" t="s">
        <v>8316</v>
      </c>
      <c r="R1027" t="s">
        <v>8317</v>
      </c>
      <c r="S1027" s="6">
        <f t="shared" ref="S1027:S1090" si="66">(((J1027/60)/60)/24)+DATE(1970,1,1)</f>
        <v>41779.724224537036</v>
      </c>
      <c r="T1027" s="6">
        <f t="shared" ref="T1027:T1090" si="67">(((I1027/60)/60)/24)+DATE(1970,1,1)</f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8218</v>
      </c>
      <c r="G1028" t="s">
        <v>8223</v>
      </c>
      <c r="H1028" t="s">
        <v>8245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8270</v>
      </c>
      <c r="O1028" s="7">
        <f t="shared" si="64"/>
        <v>1.1392</v>
      </c>
      <c r="P1028" s="8">
        <f t="shared" si="65"/>
        <v>80.225352112676063</v>
      </c>
      <c r="Q1028" t="s">
        <v>8316</v>
      </c>
      <c r="R1028" t="s">
        <v>8317</v>
      </c>
      <c r="S1028" s="6">
        <f t="shared" si="66"/>
        <v>42042.197824074072</v>
      </c>
      <c r="T1028" s="6">
        <f t="shared" si="67"/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8218</v>
      </c>
      <c r="G1029" t="s">
        <v>8223</v>
      </c>
      <c r="H1029" t="s">
        <v>8245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8270</v>
      </c>
      <c r="O1029" s="7">
        <f t="shared" si="64"/>
        <v>1.1388888888888888</v>
      </c>
      <c r="P1029" s="8">
        <f t="shared" si="65"/>
        <v>37.962962962962962</v>
      </c>
      <c r="Q1029" t="s">
        <v>8316</v>
      </c>
      <c r="R1029" t="s">
        <v>8317</v>
      </c>
      <c r="S1029" s="6">
        <f t="shared" si="66"/>
        <v>42026.176180555558</v>
      </c>
      <c r="T1029" s="6">
        <f t="shared" si="67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8218</v>
      </c>
      <c r="G1030" t="s">
        <v>8223</v>
      </c>
      <c r="H1030" t="s">
        <v>8245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8275</v>
      </c>
      <c r="O1030" s="7">
        <f t="shared" si="64"/>
        <v>1.1385000000000001</v>
      </c>
      <c r="P1030" s="8">
        <f t="shared" si="65"/>
        <v>72.056962025316452</v>
      </c>
      <c r="Q1030" t="s">
        <v>8313</v>
      </c>
      <c r="R1030" t="s">
        <v>8314</v>
      </c>
      <c r="S1030" s="6">
        <f t="shared" si="66"/>
        <v>42640.917939814812</v>
      </c>
      <c r="T1030" s="6">
        <f t="shared" si="67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8218</v>
      </c>
      <c r="G1031" t="s">
        <v>8223</v>
      </c>
      <c r="H1031" t="s">
        <v>8245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8296</v>
      </c>
      <c r="O1031" s="7">
        <f t="shared" si="64"/>
        <v>1.1383571428571428</v>
      </c>
      <c r="P1031" s="8">
        <f t="shared" si="65"/>
        <v>68.106837606837601</v>
      </c>
      <c r="Q1031" t="s">
        <v>8311</v>
      </c>
      <c r="R1031" t="s">
        <v>8312</v>
      </c>
      <c r="S1031" s="6">
        <f t="shared" si="66"/>
        <v>42675.487291666665</v>
      </c>
      <c r="T1031" s="6">
        <f t="shared" si="67"/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8218</v>
      </c>
      <c r="G1032" t="s">
        <v>8228</v>
      </c>
      <c r="H1032" t="s">
        <v>8250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8268</v>
      </c>
      <c r="O1032" s="7">
        <f t="shared" si="64"/>
        <v>1.1377333333333333</v>
      </c>
      <c r="P1032" s="8">
        <f t="shared" si="65"/>
        <v>108.01265822784811</v>
      </c>
      <c r="Q1032" t="s">
        <v>8319</v>
      </c>
      <c r="R1032" t="s">
        <v>8331</v>
      </c>
      <c r="S1032" s="6">
        <f t="shared" si="66"/>
        <v>41950.923576388886</v>
      </c>
      <c r="T1032" s="6">
        <f t="shared" si="67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8218</v>
      </c>
      <c r="G1033" t="s">
        <v>8223</v>
      </c>
      <c r="H1033" t="s">
        <v>8245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8268</v>
      </c>
      <c r="O1033" s="7">
        <f t="shared" si="64"/>
        <v>1.1375714285714287</v>
      </c>
      <c r="P1033" s="8">
        <f t="shared" si="65"/>
        <v>47.398809523809526</v>
      </c>
      <c r="Q1033" t="s">
        <v>8319</v>
      </c>
      <c r="R1033" t="s">
        <v>8331</v>
      </c>
      <c r="S1033" s="6">
        <f t="shared" si="66"/>
        <v>40213.323599537034</v>
      </c>
      <c r="T1033" s="6">
        <f t="shared" si="67"/>
        <v>40253.29583333333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8218</v>
      </c>
      <c r="G1034" t="s">
        <v>8223</v>
      </c>
      <c r="H1034" t="s">
        <v>8245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8278</v>
      </c>
      <c r="O1034" s="7">
        <f t="shared" si="64"/>
        <v>1.1372727272727272</v>
      </c>
      <c r="P1034" s="8">
        <f t="shared" si="65"/>
        <v>65.84210526315789</v>
      </c>
      <c r="Q1034" t="s">
        <v>8313</v>
      </c>
      <c r="R1034" t="s">
        <v>8330</v>
      </c>
      <c r="S1034" s="6">
        <f t="shared" si="66"/>
        <v>40970.750034722223</v>
      </c>
      <c r="T1034" s="6">
        <f t="shared" si="67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8218</v>
      </c>
      <c r="G1035" t="s">
        <v>8223</v>
      </c>
      <c r="H1035" t="s">
        <v>8245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8275</v>
      </c>
      <c r="O1035" s="7">
        <f t="shared" si="64"/>
        <v>1.1366666666666667</v>
      </c>
      <c r="P1035" s="8">
        <f t="shared" si="65"/>
        <v>50.689189189189186</v>
      </c>
      <c r="Q1035" t="s">
        <v>8313</v>
      </c>
      <c r="R1035" t="s">
        <v>8314</v>
      </c>
      <c r="S1035" s="6">
        <f t="shared" si="66"/>
        <v>41666.842824074076</v>
      </c>
      <c r="T1035" s="6">
        <f t="shared" si="67"/>
        <v>41696.842824074076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8218</v>
      </c>
      <c r="G1036" t="s">
        <v>8223</v>
      </c>
      <c r="H1036" t="s">
        <v>8245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8278</v>
      </c>
      <c r="O1036" s="7">
        <f t="shared" si="64"/>
        <v>1.1366666666666667</v>
      </c>
      <c r="P1036" s="8">
        <f t="shared" si="65"/>
        <v>29.021276595744681</v>
      </c>
      <c r="Q1036" t="s">
        <v>8313</v>
      </c>
      <c r="R1036" t="s">
        <v>8330</v>
      </c>
      <c r="S1036" s="6">
        <f t="shared" si="66"/>
        <v>40557.429733796293</v>
      </c>
      <c r="T1036" s="6">
        <f t="shared" si="67"/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8218</v>
      </c>
      <c r="G1037" t="s">
        <v>8223</v>
      </c>
      <c r="H1037" t="s">
        <v>8245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8265</v>
      </c>
      <c r="O1037" s="7">
        <f t="shared" si="64"/>
        <v>1.1365714285714286</v>
      </c>
      <c r="P1037" s="8">
        <f t="shared" si="65"/>
        <v>69.78947368421052</v>
      </c>
      <c r="Q1037" t="s">
        <v>8319</v>
      </c>
      <c r="R1037" t="s">
        <v>8320</v>
      </c>
      <c r="S1037" s="6">
        <f t="shared" si="66"/>
        <v>40595.497164351851</v>
      </c>
      <c r="T1037" s="6">
        <f t="shared" si="67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8218</v>
      </c>
      <c r="G1038" t="s">
        <v>8224</v>
      </c>
      <c r="H1038" t="s">
        <v>8246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8270</v>
      </c>
      <c r="O1038" s="7">
        <f t="shared" si="64"/>
        <v>1.1365000000000001</v>
      </c>
      <c r="P1038" s="8">
        <f t="shared" si="65"/>
        <v>56.825000000000003</v>
      </c>
      <c r="Q1038" t="s">
        <v>8316</v>
      </c>
      <c r="R1038" t="s">
        <v>8317</v>
      </c>
      <c r="S1038" s="6">
        <f t="shared" si="66"/>
        <v>42581.397546296299</v>
      </c>
      <c r="T1038" s="6">
        <f t="shared" si="67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8218</v>
      </c>
      <c r="G1039" t="s">
        <v>8223</v>
      </c>
      <c r="H1039" t="s">
        <v>8245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8275</v>
      </c>
      <c r="O1039" s="7">
        <f t="shared" si="64"/>
        <v>1.1364000000000001</v>
      </c>
      <c r="P1039" s="8">
        <f t="shared" si="65"/>
        <v>27.317307692307693</v>
      </c>
      <c r="Q1039" t="s">
        <v>8313</v>
      </c>
      <c r="R1039" t="s">
        <v>8314</v>
      </c>
      <c r="S1039" s="6">
        <f t="shared" si="66"/>
        <v>42401.154930555553</v>
      </c>
      <c r="T1039" s="6">
        <f t="shared" si="67"/>
        <v>42432.154930555553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8218</v>
      </c>
      <c r="G1040" t="s">
        <v>8223</v>
      </c>
      <c r="H1040" t="s">
        <v>8245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8270</v>
      </c>
      <c r="O1040" s="7">
        <f t="shared" si="64"/>
        <v>1.1363000000000001</v>
      </c>
      <c r="P1040" s="8">
        <f t="shared" si="65"/>
        <v>88.7734375</v>
      </c>
      <c r="Q1040" t="s">
        <v>8316</v>
      </c>
      <c r="R1040" t="s">
        <v>8317</v>
      </c>
      <c r="S1040" s="6">
        <f t="shared" si="66"/>
        <v>42233.738564814819</v>
      </c>
      <c r="T1040" s="6">
        <f t="shared" si="67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8218</v>
      </c>
      <c r="G1041" t="s">
        <v>8224</v>
      </c>
      <c r="H1041" t="s">
        <v>8246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8270</v>
      </c>
      <c r="O1041" s="7">
        <f t="shared" si="64"/>
        <v>1.13625</v>
      </c>
      <c r="P1041" s="8">
        <f t="shared" si="65"/>
        <v>39.868421052631582</v>
      </c>
      <c r="Q1041" t="s">
        <v>8316</v>
      </c>
      <c r="R1041" t="s">
        <v>8317</v>
      </c>
      <c r="S1041" s="6">
        <f t="shared" si="66"/>
        <v>41914.295104166667</v>
      </c>
      <c r="T1041" s="6">
        <f t="shared" si="67"/>
        <v>41948.536111111112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8218</v>
      </c>
      <c r="G1042" t="s">
        <v>8224</v>
      </c>
      <c r="H1042" t="s">
        <v>8246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8294</v>
      </c>
      <c r="O1042" s="7">
        <f t="shared" si="64"/>
        <v>1.1359142857142857</v>
      </c>
      <c r="P1042" s="8">
        <f t="shared" si="65"/>
        <v>64.020933977455712</v>
      </c>
      <c r="Q1042" t="s">
        <v>8309</v>
      </c>
      <c r="R1042" t="s">
        <v>8310</v>
      </c>
      <c r="S1042" s="6">
        <f t="shared" si="66"/>
        <v>41731.520949074074</v>
      </c>
      <c r="T1042" s="6">
        <f t="shared" si="67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8218</v>
      </c>
      <c r="G1043" t="s">
        <v>8223</v>
      </c>
      <c r="H1043" t="s">
        <v>8245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8270</v>
      </c>
      <c r="O1043" s="7">
        <f t="shared" si="64"/>
        <v>1.1356666666666666</v>
      </c>
      <c r="P1043" s="8">
        <f t="shared" si="65"/>
        <v>113.56666666666666</v>
      </c>
      <c r="Q1043" t="s">
        <v>8316</v>
      </c>
      <c r="R1043" t="s">
        <v>8317</v>
      </c>
      <c r="S1043" s="6">
        <f t="shared" si="66"/>
        <v>42026.88118055556</v>
      </c>
      <c r="T1043" s="6">
        <f t="shared" si="67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8218</v>
      </c>
      <c r="G1044" t="s">
        <v>8223</v>
      </c>
      <c r="H1044" t="s">
        <v>8245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8265</v>
      </c>
      <c r="O1044" s="7">
        <f t="shared" si="64"/>
        <v>1.1351849999999999</v>
      </c>
      <c r="P1044" s="8">
        <f t="shared" si="65"/>
        <v>35.474531249999998</v>
      </c>
      <c r="Q1044" t="s">
        <v>8319</v>
      </c>
      <c r="R1044" t="s">
        <v>8320</v>
      </c>
      <c r="S1044" s="6">
        <f t="shared" si="66"/>
        <v>41612.912187499998</v>
      </c>
      <c r="T1044" s="6">
        <f t="shared" si="67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8218</v>
      </c>
      <c r="G1045" t="s">
        <v>8223</v>
      </c>
      <c r="H1045" t="s">
        <v>8245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8268</v>
      </c>
      <c r="O1045" s="7">
        <f t="shared" si="64"/>
        <v>1.1346153846153846</v>
      </c>
      <c r="P1045" s="8">
        <f t="shared" si="65"/>
        <v>73.019801980198025</v>
      </c>
      <c r="Q1045" t="s">
        <v>8319</v>
      </c>
      <c r="R1045" t="s">
        <v>8331</v>
      </c>
      <c r="S1045" s="6">
        <f t="shared" si="66"/>
        <v>40862.492939814816</v>
      </c>
      <c r="T1045" s="6">
        <f t="shared" si="67"/>
        <v>40897.492939814816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8218</v>
      </c>
      <c r="G1046" t="s">
        <v>8223</v>
      </c>
      <c r="H1046" t="s">
        <v>8245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8270</v>
      </c>
      <c r="O1046" s="7">
        <f t="shared" si="64"/>
        <v>1.1346000000000001</v>
      </c>
      <c r="P1046" s="8">
        <f t="shared" si="65"/>
        <v>83.42647058823529</v>
      </c>
      <c r="Q1046" t="s">
        <v>8316</v>
      </c>
      <c r="R1046" t="s">
        <v>8317</v>
      </c>
      <c r="S1046" s="6">
        <f t="shared" si="66"/>
        <v>41866.025347222225</v>
      </c>
      <c r="T1046" s="6">
        <f t="shared" si="67"/>
        <v>41883.665972222225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8218</v>
      </c>
      <c r="G1047" t="s">
        <v>8223</v>
      </c>
      <c r="H1047" t="s">
        <v>8245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8304</v>
      </c>
      <c r="O1047" s="7">
        <f t="shared" si="64"/>
        <v>1.1345714285714286</v>
      </c>
      <c r="P1047" s="8">
        <f t="shared" si="65"/>
        <v>74.224299065420567</v>
      </c>
      <c r="Q1047" t="s">
        <v>8316</v>
      </c>
      <c r="R1047" t="s">
        <v>8337</v>
      </c>
      <c r="S1047" s="6">
        <f t="shared" si="66"/>
        <v>41820.776412037041</v>
      </c>
      <c r="T1047" s="6">
        <f t="shared" si="67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8218</v>
      </c>
      <c r="G1048" t="s">
        <v>8223</v>
      </c>
      <c r="H1048" t="s">
        <v>8245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8270</v>
      </c>
      <c r="O1048" s="7">
        <f t="shared" si="64"/>
        <v>1.1342219999999998</v>
      </c>
      <c r="P1048" s="8">
        <f t="shared" si="65"/>
        <v>107.00207547169811</v>
      </c>
      <c r="Q1048" t="s">
        <v>8316</v>
      </c>
      <c r="R1048" t="s">
        <v>8317</v>
      </c>
      <c r="S1048" s="6">
        <f t="shared" si="66"/>
        <v>42016.050451388888</v>
      </c>
      <c r="T1048" s="6">
        <f t="shared" si="67"/>
        <v>42046.708333333328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8218</v>
      </c>
      <c r="G1049" t="s">
        <v>8223</v>
      </c>
      <c r="H1049" t="s">
        <v>8245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8270</v>
      </c>
      <c r="O1049" s="7">
        <f t="shared" si="64"/>
        <v>1.1339285714285714</v>
      </c>
      <c r="P1049" s="8">
        <f t="shared" si="65"/>
        <v>50.396825396825399</v>
      </c>
      <c r="Q1049" t="s">
        <v>8316</v>
      </c>
      <c r="R1049" t="s">
        <v>8317</v>
      </c>
      <c r="S1049" s="6">
        <f t="shared" si="66"/>
        <v>42458.641724537039</v>
      </c>
      <c r="T1049" s="6">
        <f t="shared" si="67"/>
        <v>42488.641724537039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8218</v>
      </c>
      <c r="G1050" t="s">
        <v>8223</v>
      </c>
      <c r="H1050" t="s">
        <v>8245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8278</v>
      </c>
      <c r="O1050" s="7">
        <f t="shared" si="64"/>
        <v>1.1333333333333333</v>
      </c>
      <c r="P1050" s="8">
        <f t="shared" si="65"/>
        <v>34</v>
      </c>
      <c r="Q1050" t="s">
        <v>8313</v>
      </c>
      <c r="R1050" t="s">
        <v>8330</v>
      </c>
      <c r="S1050" s="6">
        <f t="shared" si="66"/>
        <v>41034.72216435185</v>
      </c>
      <c r="T1050" s="6">
        <f t="shared" si="67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8218</v>
      </c>
      <c r="G1051" t="s">
        <v>8223</v>
      </c>
      <c r="H1051" t="s">
        <v>8245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8278</v>
      </c>
      <c r="O1051" s="7">
        <f t="shared" si="64"/>
        <v>1.1333333333333333</v>
      </c>
      <c r="P1051" s="8">
        <f t="shared" si="65"/>
        <v>23.448275862068964</v>
      </c>
      <c r="Q1051" t="s">
        <v>8313</v>
      </c>
      <c r="R1051" t="s">
        <v>8330</v>
      </c>
      <c r="S1051" s="6">
        <f t="shared" si="66"/>
        <v>41053.772858796299</v>
      </c>
      <c r="T1051" s="6">
        <f t="shared" si="67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8218</v>
      </c>
      <c r="G1052" t="s">
        <v>8224</v>
      </c>
      <c r="H1052" t="s">
        <v>8246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8270</v>
      </c>
      <c r="O1052" s="7">
        <f t="shared" si="64"/>
        <v>1.1333333333333333</v>
      </c>
      <c r="P1052" s="8">
        <f t="shared" si="65"/>
        <v>20</v>
      </c>
      <c r="Q1052" t="s">
        <v>8316</v>
      </c>
      <c r="R1052" t="s">
        <v>8317</v>
      </c>
      <c r="S1052" s="6">
        <f t="shared" si="66"/>
        <v>41918.880833333329</v>
      </c>
      <c r="T1052" s="6">
        <f t="shared" si="67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8270</v>
      </c>
      <c r="O1053" s="7">
        <f t="shared" si="64"/>
        <v>1.133</v>
      </c>
      <c r="P1053" s="8">
        <f t="shared" si="65"/>
        <v>68.253012048192772</v>
      </c>
      <c r="Q1053" t="s">
        <v>8316</v>
      </c>
      <c r="R1053" t="s">
        <v>8317</v>
      </c>
      <c r="S1053" s="6">
        <f t="shared" si="66"/>
        <v>42054.74418981481</v>
      </c>
      <c r="T1053" s="6">
        <f t="shared" si="67"/>
        <v>42100.166666666672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8218</v>
      </c>
      <c r="G1054" t="s">
        <v>8223</v>
      </c>
      <c r="H1054" t="s">
        <v>8245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8278</v>
      </c>
      <c r="O1054" s="7">
        <f t="shared" si="64"/>
        <v>1.1325000000000001</v>
      </c>
      <c r="P1054" s="8">
        <f t="shared" si="65"/>
        <v>51.477272727272727</v>
      </c>
      <c r="Q1054" t="s">
        <v>8313</v>
      </c>
      <c r="R1054" t="s">
        <v>8330</v>
      </c>
      <c r="S1054" s="6">
        <f t="shared" si="66"/>
        <v>40892.149467592593</v>
      </c>
      <c r="T1054" s="6">
        <f t="shared" si="67"/>
        <v>40952.149467592593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8218</v>
      </c>
      <c r="G1055" t="s">
        <v>8223</v>
      </c>
      <c r="H1055" t="s">
        <v>8245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8302</v>
      </c>
      <c r="O1055" s="7">
        <f t="shared" si="64"/>
        <v>1.13104</v>
      </c>
      <c r="P1055" s="8">
        <f t="shared" si="65"/>
        <v>50.764811490125673</v>
      </c>
      <c r="Q1055" t="s">
        <v>8316</v>
      </c>
      <c r="R1055" t="s">
        <v>8329</v>
      </c>
      <c r="S1055" s="6">
        <f t="shared" si="66"/>
        <v>41920.123611111114</v>
      </c>
      <c r="T1055" s="6">
        <f t="shared" si="67"/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8218</v>
      </c>
      <c r="G1056" t="s">
        <v>8223</v>
      </c>
      <c r="H1056" t="s">
        <v>8245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8265</v>
      </c>
      <c r="O1056" s="7">
        <f t="shared" si="64"/>
        <v>1.1303159999999999</v>
      </c>
      <c r="P1056" s="8">
        <f t="shared" si="65"/>
        <v>144.91230769230768</v>
      </c>
      <c r="Q1056" t="s">
        <v>8319</v>
      </c>
      <c r="R1056" t="s">
        <v>8320</v>
      </c>
      <c r="S1056" s="6">
        <f t="shared" si="66"/>
        <v>40723.053657407407</v>
      </c>
      <c r="T1056" s="6">
        <f t="shared" si="67"/>
        <v>40753.053657407407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8218</v>
      </c>
      <c r="G1057" t="s">
        <v>8223</v>
      </c>
      <c r="H1057" t="s">
        <v>8245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8299</v>
      </c>
      <c r="O1057" s="7">
        <f t="shared" si="64"/>
        <v>1.130176111111111</v>
      </c>
      <c r="P1057" s="8">
        <f t="shared" si="65"/>
        <v>109.96308108108107</v>
      </c>
      <c r="Q1057" t="s">
        <v>8313</v>
      </c>
      <c r="R1057" t="s">
        <v>8335</v>
      </c>
      <c r="S1057" s="6">
        <f t="shared" si="66"/>
        <v>41298.509965277779</v>
      </c>
      <c r="T1057" s="6">
        <f t="shared" si="67"/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8218</v>
      </c>
      <c r="G1058" t="s">
        <v>8223</v>
      </c>
      <c r="H1058" t="s">
        <v>8245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8268</v>
      </c>
      <c r="O1058" s="7">
        <f t="shared" si="64"/>
        <v>1.13015</v>
      </c>
      <c r="P1058" s="8">
        <f t="shared" si="65"/>
        <v>203.63063063063063</v>
      </c>
      <c r="Q1058" t="s">
        <v>8319</v>
      </c>
      <c r="R1058" t="s">
        <v>8331</v>
      </c>
      <c r="S1058" s="6">
        <f t="shared" si="66"/>
        <v>42263.680289351847</v>
      </c>
      <c r="T1058" s="6">
        <f t="shared" si="67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8218</v>
      </c>
      <c r="G1059" t="s">
        <v>8223</v>
      </c>
      <c r="H1059" t="s">
        <v>8245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8294</v>
      </c>
      <c r="O1059" s="7">
        <f t="shared" si="64"/>
        <v>1.1300013888888889</v>
      </c>
      <c r="P1059" s="8">
        <f t="shared" si="65"/>
        <v>50.222283950617282</v>
      </c>
      <c r="Q1059" t="s">
        <v>8309</v>
      </c>
      <c r="R1059" t="s">
        <v>8310</v>
      </c>
      <c r="S1059" s="6">
        <f t="shared" si="66"/>
        <v>40765.876886574071</v>
      </c>
      <c r="T1059" s="6">
        <f t="shared" si="67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8218</v>
      </c>
      <c r="G1060" t="s">
        <v>8223</v>
      </c>
      <c r="H1060" t="s">
        <v>8245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8275</v>
      </c>
      <c r="O1060" s="7">
        <f t="shared" si="64"/>
        <v>1.1299999999999999</v>
      </c>
      <c r="P1060" s="8">
        <f t="shared" si="65"/>
        <v>66.470588235294116</v>
      </c>
      <c r="Q1060" t="s">
        <v>8313</v>
      </c>
      <c r="R1060" t="s">
        <v>8314</v>
      </c>
      <c r="S1060" s="6">
        <f t="shared" si="66"/>
        <v>41321.339583333334</v>
      </c>
      <c r="T1060" s="6">
        <f t="shared" si="67"/>
        <v>41328.339583333334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8218</v>
      </c>
      <c r="G1061" t="s">
        <v>8223</v>
      </c>
      <c r="H1061" t="s">
        <v>8245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8270</v>
      </c>
      <c r="O1061" s="7">
        <f t="shared" si="64"/>
        <v>1.1299999999999999</v>
      </c>
      <c r="P1061" s="8">
        <f t="shared" si="65"/>
        <v>66.470588235294116</v>
      </c>
      <c r="Q1061" t="s">
        <v>8316</v>
      </c>
      <c r="R1061" t="s">
        <v>8317</v>
      </c>
      <c r="S1061" s="6">
        <f t="shared" si="66"/>
        <v>42661.132245370376</v>
      </c>
      <c r="T1061" s="6">
        <f t="shared" si="67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8218</v>
      </c>
      <c r="G1062" t="s">
        <v>8224</v>
      </c>
      <c r="H1062" t="s">
        <v>8246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8304</v>
      </c>
      <c r="O1062" s="7">
        <f t="shared" si="64"/>
        <v>1.1299999999999999</v>
      </c>
      <c r="P1062" s="8">
        <f t="shared" si="65"/>
        <v>37.666666666666664</v>
      </c>
      <c r="Q1062" t="s">
        <v>8316</v>
      </c>
      <c r="R1062" t="s">
        <v>8337</v>
      </c>
      <c r="S1062" s="6">
        <f t="shared" si="66"/>
        <v>42619.802488425921</v>
      </c>
      <c r="T1062" s="6">
        <f t="shared" si="67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8299</v>
      </c>
      <c r="O1063" s="7">
        <f t="shared" si="64"/>
        <v>1.1294999999999999</v>
      </c>
      <c r="P1063" s="8">
        <f t="shared" si="65"/>
        <v>136.90909090909091</v>
      </c>
      <c r="Q1063" t="s">
        <v>8313</v>
      </c>
      <c r="R1063" t="s">
        <v>8335</v>
      </c>
      <c r="S1063" s="6">
        <f t="shared" si="66"/>
        <v>41953.091134259259</v>
      </c>
      <c r="T1063" s="6">
        <f t="shared" si="67"/>
        <v>41981.207638888889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8218</v>
      </c>
      <c r="G1064" t="s">
        <v>8223</v>
      </c>
      <c r="H1064" t="s">
        <v>8245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8291</v>
      </c>
      <c r="O1064" s="7">
        <f t="shared" si="64"/>
        <v>1.1294117647058823</v>
      </c>
      <c r="P1064" s="8">
        <f t="shared" si="65"/>
        <v>39.183673469387756</v>
      </c>
      <c r="Q1064" t="s">
        <v>8313</v>
      </c>
      <c r="R1064" t="s">
        <v>8321</v>
      </c>
      <c r="S1064" s="6">
        <f t="shared" si="66"/>
        <v>41034.656597222223</v>
      </c>
      <c r="T1064" s="6">
        <f t="shared" si="67"/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8218</v>
      </c>
      <c r="G1065" t="s">
        <v>8229</v>
      </c>
      <c r="H1065" t="s">
        <v>8248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8265</v>
      </c>
      <c r="O1065" s="7">
        <f t="shared" si="64"/>
        <v>1.1293199999999999</v>
      </c>
      <c r="P1065" s="8">
        <f t="shared" si="65"/>
        <v>19.471034482758618</v>
      </c>
      <c r="Q1065" t="s">
        <v>8319</v>
      </c>
      <c r="R1065" t="s">
        <v>8320</v>
      </c>
      <c r="S1065" s="6">
        <f t="shared" si="66"/>
        <v>42360.487210648149</v>
      </c>
      <c r="T1065" s="6">
        <f t="shared" si="67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8218</v>
      </c>
      <c r="G1066" t="s">
        <v>8223</v>
      </c>
      <c r="H1066" t="s">
        <v>8245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8268</v>
      </c>
      <c r="O1066" s="7">
        <f t="shared" si="64"/>
        <v>1.1292973333333334</v>
      </c>
      <c r="P1066" s="8">
        <f t="shared" si="65"/>
        <v>147.17167680278018</v>
      </c>
      <c r="Q1066" t="s">
        <v>8319</v>
      </c>
      <c r="R1066" t="s">
        <v>8331</v>
      </c>
      <c r="S1066" s="6">
        <f t="shared" si="66"/>
        <v>42775.314884259264</v>
      </c>
      <c r="T1066" s="6">
        <f t="shared" si="67"/>
        <v>42808.956250000003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8218</v>
      </c>
      <c r="G1067" t="s">
        <v>8223</v>
      </c>
      <c r="H1067" t="s">
        <v>8245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8270</v>
      </c>
      <c r="O1067" s="7">
        <f t="shared" si="64"/>
        <v>1.1292857142857142</v>
      </c>
      <c r="P1067" s="8">
        <f t="shared" si="65"/>
        <v>64.268292682926827</v>
      </c>
      <c r="Q1067" t="s">
        <v>8316</v>
      </c>
      <c r="R1067" t="s">
        <v>8317</v>
      </c>
      <c r="S1067" s="6">
        <f t="shared" si="66"/>
        <v>40970.875671296293</v>
      </c>
      <c r="T1067" s="6">
        <f t="shared" si="67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8218</v>
      </c>
      <c r="G1068" t="s">
        <v>8223</v>
      </c>
      <c r="H1068" t="s">
        <v>8245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8268</v>
      </c>
      <c r="O1068" s="7">
        <f t="shared" si="64"/>
        <v>1.1292</v>
      </c>
      <c r="P1068" s="8">
        <f t="shared" si="65"/>
        <v>48.051063829787232</v>
      </c>
      <c r="Q1068" t="s">
        <v>8319</v>
      </c>
      <c r="R1068" t="s">
        <v>8331</v>
      </c>
      <c r="S1068" s="6">
        <f t="shared" si="66"/>
        <v>40332.923842592594</v>
      </c>
      <c r="T1068" s="6">
        <f t="shared" si="67"/>
        <v>40412.736111111109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8218</v>
      </c>
      <c r="G1069" t="s">
        <v>8223</v>
      </c>
      <c r="H1069" t="s">
        <v>8245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8278</v>
      </c>
      <c r="O1069" s="7">
        <f t="shared" si="64"/>
        <v>1.1291099999999998</v>
      </c>
      <c r="P1069" s="8">
        <f t="shared" si="65"/>
        <v>47.541473684210523</v>
      </c>
      <c r="Q1069" t="s">
        <v>8313</v>
      </c>
      <c r="R1069" t="s">
        <v>8330</v>
      </c>
      <c r="S1069" s="6">
        <f t="shared" si="66"/>
        <v>40999.645925925928</v>
      </c>
      <c r="T1069" s="6">
        <f t="shared" si="67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8270</v>
      </c>
      <c r="O1070" s="7">
        <f t="shared" si="64"/>
        <v>1.1285000000000001</v>
      </c>
      <c r="P1070" s="8">
        <f t="shared" si="65"/>
        <v>39.596491228070178</v>
      </c>
      <c r="Q1070" t="s">
        <v>8316</v>
      </c>
      <c r="R1070" t="s">
        <v>8317</v>
      </c>
      <c r="S1070" s="6">
        <f t="shared" si="66"/>
        <v>42053.916921296302</v>
      </c>
      <c r="T1070" s="6">
        <f t="shared" si="67"/>
        <v>42079.875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8218</v>
      </c>
      <c r="G1071" t="s">
        <v>8223</v>
      </c>
      <c r="H1071" t="s">
        <v>8245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8270</v>
      </c>
      <c r="O1071" s="7">
        <f t="shared" si="64"/>
        <v>1.1283333333333334</v>
      </c>
      <c r="P1071" s="8">
        <f t="shared" si="65"/>
        <v>49.05797101449275</v>
      </c>
      <c r="Q1071" t="s">
        <v>8316</v>
      </c>
      <c r="R1071" t="s">
        <v>8317</v>
      </c>
      <c r="S1071" s="6">
        <f t="shared" si="66"/>
        <v>42483.015694444446</v>
      </c>
      <c r="T1071" s="6">
        <f t="shared" si="67"/>
        <v>42489.290972222225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8218</v>
      </c>
      <c r="G1072" t="s">
        <v>8223</v>
      </c>
      <c r="H1072" t="s">
        <v>8245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8302</v>
      </c>
      <c r="O1072" s="7">
        <f t="shared" si="64"/>
        <v>1.12815</v>
      </c>
      <c r="P1072" s="8">
        <f t="shared" si="65"/>
        <v>162.90974729241879</v>
      </c>
      <c r="Q1072" t="s">
        <v>8316</v>
      </c>
      <c r="R1072" t="s">
        <v>8329</v>
      </c>
      <c r="S1072" s="6">
        <f t="shared" si="66"/>
        <v>41928.881064814814</v>
      </c>
      <c r="T1072" s="6">
        <f t="shared" si="67"/>
        <v>41958.922731481478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8218</v>
      </c>
      <c r="G1073" t="s">
        <v>8224</v>
      </c>
      <c r="H1073" t="s">
        <v>8246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8291</v>
      </c>
      <c r="O1073" s="7">
        <f t="shared" si="64"/>
        <v>1.1279999999999999</v>
      </c>
      <c r="P1073" s="8">
        <f t="shared" si="65"/>
        <v>12.533333333333333</v>
      </c>
      <c r="Q1073" t="s">
        <v>8313</v>
      </c>
      <c r="R1073" t="s">
        <v>8321</v>
      </c>
      <c r="S1073" s="6">
        <f t="shared" si="66"/>
        <v>41596.913437499999</v>
      </c>
      <c r="T1073" s="6">
        <f t="shared" si="67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8218</v>
      </c>
      <c r="G1074" t="s">
        <v>8223</v>
      </c>
      <c r="H1074" t="s">
        <v>8245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8278</v>
      </c>
      <c r="O1074" s="7">
        <f t="shared" si="64"/>
        <v>1.127715</v>
      </c>
      <c r="P1074" s="8">
        <f t="shared" si="65"/>
        <v>80.551071428571419</v>
      </c>
      <c r="Q1074" t="s">
        <v>8313</v>
      </c>
      <c r="R1074" t="s">
        <v>8330</v>
      </c>
      <c r="S1074" s="6">
        <f t="shared" si="66"/>
        <v>40730.878912037035</v>
      </c>
      <c r="T1074" s="6">
        <f t="shared" si="67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8218</v>
      </c>
      <c r="G1075" t="s">
        <v>8223</v>
      </c>
      <c r="H1075" t="s">
        <v>8245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8270</v>
      </c>
      <c r="O1075" s="7">
        <f t="shared" si="64"/>
        <v>1.1276666666666666</v>
      </c>
      <c r="P1075" s="8">
        <f t="shared" si="65"/>
        <v>99.5</v>
      </c>
      <c r="Q1075" t="s">
        <v>8316</v>
      </c>
      <c r="R1075" t="s">
        <v>8317</v>
      </c>
      <c r="S1075" s="6">
        <f t="shared" si="66"/>
        <v>42627.454097222217</v>
      </c>
      <c r="T1075" s="6">
        <f t="shared" si="67"/>
        <v>42648.454097222217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8218</v>
      </c>
      <c r="G1076" t="s">
        <v>8224</v>
      </c>
      <c r="H1076" t="s">
        <v>8246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8270</v>
      </c>
      <c r="O1076" s="7">
        <f t="shared" si="64"/>
        <v>1.127</v>
      </c>
      <c r="P1076" s="8">
        <f t="shared" si="65"/>
        <v>78.263888888888886</v>
      </c>
      <c r="Q1076" t="s">
        <v>8316</v>
      </c>
      <c r="R1076" t="s">
        <v>8317</v>
      </c>
      <c r="S1076" s="6">
        <f t="shared" si="66"/>
        <v>41753.635775462964</v>
      </c>
      <c r="T1076" s="6">
        <f t="shared" si="67"/>
        <v>41783.875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8218</v>
      </c>
      <c r="G1077" t="s">
        <v>8223</v>
      </c>
      <c r="H1077" t="s">
        <v>8245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8296</v>
      </c>
      <c r="O1077" s="7">
        <f t="shared" si="64"/>
        <v>1.1268750000000001</v>
      </c>
      <c r="P1077" s="8">
        <f t="shared" si="65"/>
        <v>107.32142857142857</v>
      </c>
      <c r="Q1077" t="s">
        <v>8311</v>
      </c>
      <c r="R1077" t="s">
        <v>8312</v>
      </c>
      <c r="S1077" s="6">
        <f t="shared" si="66"/>
        <v>42296.631331018521</v>
      </c>
      <c r="T1077" s="6">
        <f t="shared" si="67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8218</v>
      </c>
      <c r="G1078" t="s">
        <v>8223</v>
      </c>
      <c r="H1078" t="s">
        <v>8245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8268</v>
      </c>
      <c r="O1078" s="7">
        <f t="shared" si="64"/>
        <v>1.1268</v>
      </c>
      <c r="P1078" s="8">
        <f t="shared" si="65"/>
        <v>110.47058823529412</v>
      </c>
      <c r="Q1078" t="s">
        <v>8319</v>
      </c>
      <c r="R1078" t="s">
        <v>8331</v>
      </c>
      <c r="S1078" s="6">
        <f t="shared" si="66"/>
        <v>40123.83829861111</v>
      </c>
      <c r="T1078" s="6">
        <f t="shared" si="67"/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8218</v>
      </c>
      <c r="G1079" t="s">
        <v>8223</v>
      </c>
      <c r="H1079" t="s">
        <v>8245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8268</v>
      </c>
      <c r="O1079" s="7">
        <f t="shared" si="64"/>
        <v>1.1263736263736264</v>
      </c>
      <c r="P1079" s="8">
        <f t="shared" si="65"/>
        <v>109.04255319148936</v>
      </c>
      <c r="Q1079" t="s">
        <v>8319</v>
      </c>
      <c r="R1079" t="s">
        <v>8331</v>
      </c>
      <c r="S1079" s="6">
        <f t="shared" si="66"/>
        <v>41949.697962962964</v>
      </c>
      <c r="T1079" s="6">
        <f t="shared" si="67"/>
        <v>41994.697962962964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8218</v>
      </c>
      <c r="G1080" t="s">
        <v>8223</v>
      </c>
      <c r="H1080" t="s">
        <v>8245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8302</v>
      </c>
      <c r="O1080" s="7">
        <f t="shared" si="64"/>
        <v>1.1253599999999999</v>
      </c>
      <c r="P1080" s="8">
        <f t="shared" si="65"/>
        <v>89.314285714285717</v>
      </c>
      <c r="Q1080" t="s">
        <v>8316</v>
      </c>
      <c r="R1080" t="s">
        <v>8329</v>
      </c>
      <c r="S1080" s="6">
        <f t="shared" si="66"/>
        <v>42644.535358796296</v>
      </c>
      <c r="T1080" s="6">
        <f t="shared" si="67"/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8270</v>
      </c>
      <c r="O1081" s="7">
        <f t="shared" si="64"/>
        <v>1.125</v>
      </c>
      <c r="P1081" s="8">
        <f t="shared" si="65"/>
        <v>30</v>
      </c>
      <c r="Q1081" t="s">
        <v>8316</v>
      </c>
      <c r="R1081" t="s">
        <v>8317</v>
      </c>
      <c r="S1081" s="6">
        <f t="shared" si="66"/>
        <v>42064.785613425927</v>
      </c>
      <c r="T1081" s="6">
        <f t="shared" si="67"/>
        <v>42099.743946759263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8270</v>
      </c>
      <c r="O1082" s="7">
        <f t="shared" si="64"/>
        <v>1.125</v>
      </c>
      <c r="P1082" s="8">
        <f t="shared" si="65"/>
        <v>64.285714285714292</v>
      </c>
      <c r="Q1082" t="s">
        <v>8316</v>
      </c>
      <c r="R1082" t="s">
        <v>8317</v>
      </c>
      <c r="S1082" s="6">
        <f t="shared" si="66"/>
        <v>42553.926527777774</v>
      </c>
      <c r="T1082" s="6">
        <f t="shared" si="67"/>
        <v>42585.172916666663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8218</v>
      </c>
      <c r="G1083" t="s">
        <v>8223</v>
      </c>
      <c r="H1083" t="s">
        <v>8245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8272</v>
      </c>
      <c r="O1083" s="7">
        <f t="shared" si="64"/>
        <v>1.1240000000000001</v>
      </c>
      <c r="P1083" s="8">
        <f t="shared" si="65"/>
        <v>35.125</v>
      </c>
      <c r="Q1083" t="s">
        <v>8309</v>
      </c>
      <c r="R1083" t="s">
        <v>8315</v>
      </c>
      <c r="S1083" s="6">
        <f t="shared" si="66"/>
        <v>41932.036851851852</v>
      </c>
      <c r="T1083" s="6">
        <f t="shared" si="67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8218</v>
      </c>
      <c r="G1084" t="s">
        <v>8223</v>
      </c>
      <c r="H1084" t="s">
        <v>8245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8279</v>
      </c>
      <c r="O1084" s="7">
        <f t="shared" si="64"/>
        <v>1.1236044444444444</v>
      </c>
      <c r="P1084" s="8">
        <f t="shared" si="65"/>
        <v>23.963127962085309</v>
      </c>
      <c r="Q1084" t="s">
        <v>8313</v>
      </c>
      <c r="R1084" t="s">
        <v>8326</v>
      </c>
      <c r="S1084" s="6">
        <f t="shared" si="66"/>
        <v>41249.448958333334</v>
      </c>
      <c r="T1084" s="6">
        <f t="shared" si="67"/>
        <v>41281.333333333336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8218</v>
      </c>
      <c r="G1085" t="s">
        <v>8224</v>
      </c>
      <c r="H1085" t="s">
        <v>8246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8270</v>
      </c>
      <c r="O1085" s="7">
        <f t="shared" si="64"/>
        <v>1.1232142857142857</v>
      </c>
      <c r="P1085" s="8">
        <f t="shared" si="65"/>
        <v>39.810126582278478</v>
      </c>
      <c r="Q1085" t="s">
        <v>8316</v>
      </c>
      <c r="R1085" t="s">
        <v>8317</v>
      </c>
      <c r="S1085" s="6">
        <f t="shared" si="66"/>
        <v>42156.510393518518</v>
      </c>
      <c r="T1085" s="6">
        <f t="shared" si="67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8218</v>
      </c>
      <c r="G1086" t="s">
        <v>8223</v>
      </c>
      <c r="H1086" t="s">
        <v>8245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8268</v>
      </c>
      <c r="O1086" s="7">
        <f t="shared" si="64"/>
        <v>1.1230249999999999</v>
      </c>
      <c r="P1086" s="8">
        <f t="shared" si="65"/>
        <v>181.13306451612902</v>
      </c>
      <c r="Q1086" t="s">
        <v>8319</v>
      </c>
      <c r="R1086" t="s">
        <v>8331</v>
      </c>
      <c r="S1086" s="6">
        <f t="shared" si="66"/>
        <v>41745.635960648149</v>
      </c>
      <c r="T1086" s="6">
        <f t="shared" si="67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8218</v>
      </c>
      <c r="G1087" t="s">
        <v>8223</v>
      </c>
      <c r="H1087" t="s">
        <v>8245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8302</v>
      </c>
      <c r="O1087" s="7">
        <f t="shared" si="64"/>
        <v>1.1229714285714285</v>
      </c>
      <c r="P1087" s="8">
        <f t="shared" si="65"/>
        <v>149.44486692015209</v>
      </c>
      <c r="Q1087" t="s">
        <v>8316</v>
      </c>
      <c r="R1087" t="s">
        <v>8329</v>
      </c>
      <c r="S1087" s="6">
        <f t="shared" si="66"/>
        <v>41899.294942129629</v>
      </c>
      <c r="T1087" s="6">
        <f t="shared" si="67"/>
        <v>41928.290972222225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8218</v>
      </c>
      <c r="G1088" t="s">
        <v>8223</v>
      </c>
      <c r="H1088" t="s">
        <v>8245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8287</v>
      </c>
      <c r="O1088" s="7">
        <f t="shared" si="64"/>
        <v>1.1226666666666667</v>
      </c>
      <c r="P1088" s="8">
        <f t="shared" si="65"/>
        <v>44.315789473684212</v>
      </c>
      <c r="Q1088" t="s">
        <v>8322</v>
      </c>
      <c r="R1088" t="s">
        <v>8323</v>
      </c>
      <c r="S1088" s="6">
        <f t="shared" si="66"/>
        <v>41500.727916666663</v>
      </c>
      <c r="T1088" s="6">
        <f t="shared" si="67"/>
        <v>41530.727916666663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8218</v>
      </c>
      <c r="G1089" t="s">
        <v>8223</v>
      </c>
      <c r="H1089" t="s">
        <v>8245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8275</v>
      </c>
      <c r="O1089" s="7">
        <f t="shared" si="64"/>
        <v>1.1226666666666667</v>
      </c>
      <c r="P1089" s="8">
        <f t="shared" si="65"/>
        <v>87.103448275862064</v>
      </c>
      <c r="Q1089" t="s">
        <v>8313</v>
      </c>
      <c r="R1089" t="s">
        <v>8314</v>
      </c>
      <c r="S1089" s="6">
        <f t="shared" si="66"/>
        <v>41813.766099537039</v>
      </c>
      <c r="T1089" s="6">
        <f t="shared" si="67"/>
        <v>41844.766099537039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8218</v>
      </c>
      <c r="G1090" t="s">
        <v>8223</v>
      </c>
      <c r="H1090" t="s">
        <v>8245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8270</v>
      </c>
      <c r="O1090" s="7">
        <f t="shared" ref="O1090:O1153" si="68">E1090/D1090</f>
        <v>1.1225000000000001</v>
      </c>
      <c r="P1090" s="8">
        <f t="shared" si="65"/>
        <v>31.619718309859156</v>
      </c>
      <c r="Q1090" t="s">
        <v>8316</v>
      </c>
      <c r="R1090" t="s">
        <v>8317</v>
      </c>
      <c r="S1090" s="6">
        <f t="shared" si="66"/>
        <v>41789.080370370371</v>
      </c>
      <c r="T1090" s="6">
        <f t="shared" si="67"/>
        <v>41822.166666666664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8218</v>
      </c>
      <c r="G1091" t="s">
        <v>8223</v>
      </c>
      <c r="H1091" t="s">
        <v>8245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8270</v>
      </c>
      <c r="O1091" s="7">
        <f t="shared" si="68"/>
        <v>1.121664</v>
      </c>
      <c r="P1091" s="8">
        <f t="shared" ref="P1091:P1154" si="69">E1091/L1091</f>
        <v>41.237647058823526</v>
      </c>
      <c r="Q1091" t="s">
        <v>8316</v>
      </c>
      <c r="R1091" t="s">
        <v>8317</v>
      </c>
      <c r="S1091" s="6">
        <f t="shared" ref="S1091:S1154" si="70">(((J1091/60)/60)/24)+DATE(1970,1,1)</f>
        <v>42284.516064814816</v>
      </c>
      <c r="T1091" s="6">
        <f t="shared" ref="T1091:T1154" si="71">(((I1091/60)/60)/24)+DATE(1970,1,1)</f>
        <v>42307.875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8218</v>
      </c>
      <c r="G1092" t="s">
        <v>8223</v>
      </c>
      <c r="H1092" t="s">
        <v>8245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8284</v>
      </c>
      <c r="O1092" s="7">
        <f t="shared" si="68"/>
        <v>1.1210606060606061</v>
      </c>
      <c r="P1092" s="8">
        <f t="shared" si="69"/>
        <v>116.21465968586388</v>
      </c>
      <c r="Q1092" t="s">
        <v>8324</v>
      </c>
      <c r="R1092" t="s">
        <v>8325</v>
      </c>
      <c r="S1092" s="6">
        <f t="shared" si="70"/>
        <v>42654.177187499998</v>
      </c>
      <c r="T1092" s="6">
        <f t="shared" si="71"/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8218</v>
      </c>
      <c r="G1093" t="s">
        <v>8223</v>
      </c>
      <c r="H1093" t="s">
        <v>8245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8268</v>
      </c>
      <c r="O1093" s="7">
        <f t="shared" si="68"/>
        <v>1.1210500000000001</v>
      </c>
      <c r="P1093" s="8">
        <f t="shared" si="69"/>
        <v>58.540469973890339</v>
      </c>
      <c r="Q1093" t="s">
        <v>8319</v>
      </c>
      <c r="R1093" t="s">
        <v>8331</v>
      </c>
      <c r="S1093" s="6">
        <f t="shared" si="70"/>
        <v>41980.781793981485</v>
      </c>
      <c r="T1093" s="6">
        <f t="shared" si="71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8218</v>
      </c>
      <c r="G1094" t="s">
        <v>8223</v>
      </c>
      <c r="H1094" t="s">
        <v>8245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8270</v>
      </c>
      <c r="O1094" s="7">
        <f t="shared" si="68"/>
        <v>1.1210242048409682</v>
      </c>
      <c r="P1094" s="8">
        <f t="shared" si="69"/>
        <v>69.18518518518519</v>
      </c>
      <c r="Q1094" t="s">
        <v>8316</v>
      </c>
      <c r="R1094" t="s">
        <v>8317</v>
      </c>
      <c r="S1094" s="6">
        <f t="shared" si="70"/>
        <v>42762.942430555559</v>
      </c>
      <c r="T1094" s="6">
        <f t="shared" si="71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8218</v>
      </c>
      <c r="G1095" t="s">
        <v>8224</v>
      </c>
      <c r="H1095" t="s">
        <v>8246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8270</v>
      </c>
      <c r="O1095" s="7">
        <f t="shared" si="68"/>
        <v>1.121</v>
      </c>
      <c r="P1095" s="8">
        <f t="shared" si="69"/>
        <v>44.25</v>
      </c>
      <c r="Q1095" t="s">
        <v>8316</v>
      </c>
      <c r="R1095" t="s">
        <v>8317</v>
      </c>
      <c r="S1095" s="6">
        <f t="shared" si="70"/>
        <v>42185.267245370371</v>
      </c>
      <c r="T1095" s="6">
        <f t="shared" si="71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8218</v>
      </c>
      <c r="G1096" t="s">
        <v>8223</v>
      </c>
      <c r="H1096" t="s">
        <v>8245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8300</v>
      </c>
      <c r="O1096" s="7">
        <f t="shared" si="68"/>
        <v>1.1200000000000001</v>
      </c>
      <c r="P1096" s="8">
        <f t="shared" si="69"/>
        <v>56</v>
      </c>
      <c r="Q1096" t="s">
        <v>8309</v>
      </c>
      <c r="R1096" t="s">
        <v>8318</v>
      </c>
      <c r="S1096" s="6">
        <f t="shared" si="70"/>
        <v>42128.628113425926</v>
      </c>
      <c r="T1096" s="6">
        <f t="shared" si="71"/>
        <v>42158.628113425926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8218</v>
      </c>
      <c r="G1097" t="s">
        <v>8224</v>
      </c>
      <c r="H1097" t="s">
        <v>8246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8270</v>
      </c>
      <c r="O1097" s="7">
        <f t="shared" si="68"/>
        <v>1.1200000000000001</v>
      </c>
      <c r="P1097" s="8">
        <f t="shared" si="69"/>
        <v>11.666666666666666</v>
      </c>
      <c r="Q1097" t="s">
        <v>8316</v>
      </c>
      <c r="R1097" t="s">
        <v>8317</v>
      </c>
      <c r="S1097" s="6">
        <f t="shared" si="70"/>
        <v>42378.478344907402</v>
      </c>
      <c r="T1097" s="6">
        <f t="shared" si="71"/>
        <v>42418.916666666672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8218</v>
      </c>
      <c r="G1098" t="s">
        <v>8223</v>
      </c>
      <c r="H1098" t="s">
        <v>8245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8270</v>
      </c>
      <c r="O1098" s="7">
        <f t="shared" si="68"/>
        <v>1.1200000000000001</v>
      </c>
      <c r="P1098" s="8">
        <f t="shared" si="69"/>
        <v>58.94736842105263</v>
      </c>
      <c r="Q1098" t="s">
        <v>8316</v>
      </c>
      <c r="R1098" t="s">
        <v>8317</v>
      </c>
      <c r="S1098" s="6">
        <f t="shared" si="70"/>
        <v>42572.61681712963</v>
      </c>
      <c r="T1098" s="6">
        <f t="shared" si="71"/>
        <v>42589.125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8219</v>
      </c>
      <c r="G1099" t="s">
        <v>8223</v>
      </c>
      <c r="H1099" t="s">
        <v>8245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8272</v>
      </c>
      <c r="O1099" s="7">
        <f t="shared" si="68"/>
        <v>1.1199130434782609</v>
      </c>
      <c r="P1099" s="8">
        <f t="shared" si="69"/>
        <v>367.97142857142859</v>
      </c>
      <c r="Q1099" t="s">
        <v>8309</v>
      </c>
      <c r="R1099" t="s">
        <v>8315</v>
      </c>
      <c r="S1099" s="6">
        <f t="shared" si="70"/>
        <v>42257.882731481484</v>
      </c>
      <c r="T1099" s="6">
        <f t="shared" si="71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8218</v>
      </c>
      <c r="G1100" t="s">
        <v>8223</v>
      </c>
      <c r="H1100" t="s">
        <v>8245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8270</v>
      </c>
      <c r="O1100" s="7">
        <f t="shared" si="68"/>
        <v>1.119</v>
      </c>
      <c r="P1100" s="8">
        <f t="shared" si="69"/>
        <v>62.166666666666664</v>
      </c>
      <c r="Q1100" t="s">
        <v>8316</v>
      </c>
      <c r="R1100" t="s">
        <v>8317</v>
      </c>
      <c r="S1100" s="6">
        <f t="shared" si="70"/>
        <v>42374.651504629626</v>
      </c>
      <c r="T1100" s="6">
        <f t="shared" si="71"/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8268</v>
      </c>
      <c r="O1101" s="7">
        <f t="shared" si="68"/>
        <v>1.118936170212766</v>
      </c>
      <c r="P1101" s="8">
        <f t="shared" si="69"/>
        <v>105.18</v>
      </c>
      <c r="Q1101" t="s">
        <v>8319</v>
      </c>
      <c r="R1101" t="s">
        <v>8331</v>
      </c>
      <c r="S1101" s="6">
        <f t="shared" si="70"/>
        <v>42417.818078703705</v>
      </c>
      <c r="T1101" s="6">
        <f t="shared" si="71"/>
        <v>42477.776412037041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8218</v>
      </c>
      <c r="G1102" t="s">
        <v>8223</v>
      </c>
      <c r="H1102" t="s">
        <v>8245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8275</v>
      </c>
      <c r="O1102" s="7">
        <f t="shared" si="68"/>
        <v>1.1188571428571428</v>
      </c>
      <c r="P1102" s="8">
        <f t="shared" si="69"/>
        <v>47.756097560975611</v>
      </c>
      <c r="Q1102" t="s">
        <v>8313</v>
      </c>
      <c r="R1102" t="s">
        <v>8314</v>
      </c>
      <c r="S1102" s="6">
        <f t="shared" si="70"/>
        <v>42719.90834490741</v>
      </c>
      <c r="T1102" s="6">
        <f t="shared" si="71"/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8218</v>
      </c>
      <c r="G1103" t="s">
        <v>8223</v>
      </c>
      <c r="H1103" t="s">
        <v>8245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8268</v>
      </c>
      <c r="O1103" s="7">
        <f t="shared" si="68"/>
        <v>1.1187499999999999</v>
      </c>
      <c r="P1103" s="8">
        <f t="shared" si="69"/>
        <v>61.301369863013697</v>
      </c>
      <c r="Q1103" t="s">
        <v>8319</v>
      </c>
      <c r="R1103" t="s">
        <v>8331</v>
      </c>
      <c r="S1103" s="6">
        <f t="shared" si="70"/>
        <v>41348.877685185187</v>
      </c>
      <c r="T1103" s="6">
        <f t="shared" si="71"/>
        <v>41378.877685185187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8218</v>
      </c>
      <c r="G1104" t="s">
        <v>8223</v>
      </c>
      <c r="H1104" t="s">
        <v>8245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8284</v>
      </c>
      <c r="O1104" s="7">
        <f t="shared" si="68"/>
        <v>1.1179285714285714</v>
      </c>
      <c r="P1104" s="8">
        <f t="shared" si="69"/>
        <v>75.975728155339809</v>
      </c>
      <c r="Q1104" t="s">
        <v>8324</v>
      </c>
      <c r="R1104" t="s">
        <v>8325</v>
      </c>
      <c r="S1104" s="6">
        <f t="shared" si="70"/>
        <v>42296.583379629628</v>
      </c>
      <c r="T1104" s="6">
        <f t="shared" si="71"/>
        <v>42326.625046296293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8218</v>
      </c>
      <c r="G1105" t="s">
        <v>8223</v>
      </c>
      <c r="H1105" t="s">
        <v>8245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8275</v>
      </c>
      <c r="O1105" s="7">
        <f t="shared" si="68"/>
        <v>1.1178571428571429</v>
      </c>
      <c r="P1105" s="8">
        <f t="shared" si="69"/>
        <v>85.054347826086953</v>
      </c>
      <c r="Q1105" t="s">
        <v>8313</v>
      </c>
      <c r="R1105" t="s">
        <v>8314</v>
      </c>
      <c r="S1105" s="6">
        <f t="shared" si="70"/>
        <v>40963.613032407404</v>
      </c>
      <c r="T1105" s="6">
        <f t="shared" si="71"/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8218</v>
      </c>
      <c r="G1106" t="s">
        <v>8228</v>
      </c>
      <c r="H1106" t="s">
        <v>8250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8268</v>
      </c>
      <c r="O1106" s="7">
        <f t="shared" si="68"/>
        <v>1.1176666666666666</v>
      </c>
      <c r="P1106" s="8">
        <f t="shared" si="69"/>
        <v>40.397590361445786</v>
      </c>
      <c r="Q1106" t="s">
        <v>8319</v>
      </c>
      <c r="R1106" t="s">
        <v>8331</v>
      </c>
      <c r="S1106" s="6">
        <f t="shared" si="70"/>
        <v>42370.571851851855</v>
      </c>
      <c r="T1106" s="6">
        <f t="shared" si="71"/>
        <v>42394.994444444441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8218</v>
      </c>
      <c r="G1107" t="s">
        <v>8234</v>
      </c>
      <c r="H1107" t="s">
        <v>8254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8279</v>
      </c>
      <c r="O1107" s="7">
        <f t="shared" si="68"/>
        <v>1.1175999999999999</v>
      </c>
      <c r="P1107" s="8">
        <f t="shared" si="69"/>
        <v>79.262411347517727</v>
      </c>
      <c r="Q1107" t="s">
        <v>8313</v>
      </c>
      <c r="R1107" t="s">
        <v>8326</v>
      </c>
      <c r="S1107" s="6">
        <f t="shared" si="70"/>
        <v>42044.711886574078</v>
      </c>
      <c r="T1107" s="6">
        <f t="shared" si="71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8264</v>
      </c>
      <c r="O1108" s="7">
        <f t="shared" si="68"/>
        <v>1.1172500000000001</v>
      </c>
      <c r="P1108" s="8">
        <f t="shared" si="69"/>
        <v>148.96666666666667</v>
      </c>
      <c r="Q1108" t="s">
        <v>8319</v>
      </c>
      <c r="R1108" t="s">
        <v>8333</v>
      </c>
      <c r="S1108" s="6">
        <f t="shared" si="70"/>
        <v>41929.164733796293</v>
      </c>
      <c r="T1108" s="6">
        <f t="shared" si="71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8218</v>
      </c>
      <c r="G1109" t="s">
        <v>8223</v>
      </c>
      <c r="H1109" t="s">
        <v>8245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8299</v>
      </c>
      <c r="O1109" s="7">
        <f t="shared" si="68"/>
        <v>1.1171428571428572</v>
      </c>
      <c r="P1109" s="8">
        <f t="shared" si="69"/>
        <v>60.153846153846153</v>
      </c>
      <c r="Q1109" t="s">
        <v>8313</v>
      </c>
      <c r="R1109" t="s">
        <v>8335</v>
      </c>
      <c r="S1109" s="6">
        <f t="shared" si="70"/>
        <v>41524.858553240738</v>
      </c>
      <c r="T1109" s="6">
        <f t="shared" si="71"/>
        <v>41552.208333333336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8218</v>
      </c>
      <c r="G1110" t="s">
        <v>8223</v>
      </c>
      <c r="H1110" t="s">
        <v>8245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8270</v>
      </c>
      <c r="O1110" s="7">
        <f t="shared" si="68"/>
        <v>1.1171428571428572</v>
      </c>
      <c r="P1110" s="8">
        <f t="shared" si="69"/>
        <v>65.166666666666671</v>
      </c>
      <c r="Q1110" t="s">
        <v>8316</v>
      </c>
      <c r="R1110" t="s">
        <v>8317</v>
      </c>
      <c r="S1110" s="6">
        <f t="shared" si="70"/>
        <v>42524.782638888893</v>
      </c>
      <c r="T1110" s="6">
        <f t="shared" si="71"/>
        <v>42544.782638888893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8218</v>
      </c>
      <c r="G1111" t="s">
        <v>8225</v>
      </c>
      <c r="H1111" t="s">
        <v>8247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8273</v>
      </c>
      <c r="O1111" s="7">
        <f t="shared" si="68"/>
        <v>1.117</v>
      </c>
      <c r="P1111" s="8">
        <f t="shared" si="69"/>
        <v>53.19047619047619</v>
      </c>
      <c r="Q1111" t="s">
        <v>8322</v>
      </c>
      <c r="R1111" t="s">
        <v>8332</v>
      </c>
      <c r="S1111" s="6">
        <f t="shared" si="70"/>
        <v>42639.421493055561</v>
      </c>
      <c r="T1111" s="6">
        <f t="shared" si="71"/>
        <v>42659.458333333328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8218</v>
      </c>
      <c r="G1112" t="s">
        <v>8223</v>
      </c>
      <c r="H1112" t="s">
        <v>8245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8273</v>
      </c>
      <c r="O1112" s="7">
        <f t="shared" si="68"/>
        <v>1.1166666666666667</v>
      </c>
      <c r="P1112" s="8">
        <f t="shared" si="69"/>
        <v>68.367346938775512</v>
      </c>
      <c r="Q1112" t="s">
        <v>8322</v>
      </c>
      <c r="R1112" t="s">
        <v>8332</v>
      </c>
      <c r="S1112" s="6">
        <f t="shared" si="70"/>
        <v>40689.570868055554</v>
      </c>
      <c r="T1112" s="6">
        <f t="shared" si="71"/>
        <v>40719.570868055554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8218</v>
      </c>
      <c r="G1113" t="s">
        <v>8226</v>
      </c>
      <c r="H1113" t="s">
        <v>8248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8291</v>
      </c>
      <c r="O1113" s="7">
        <f t="shared" si="68"/>
        <v>1.1166666666666667</v>
      </c>
      <c r="P1113" s="8">
        <f t="shared" si="69"/>
        <v>159.52380952380952</v>
      </c>
      <c r="Q1113" t="s">
        <v>8313</v>
      </c>
      <c r="R1113" t="s">
        <v>8321</v>
      </c>
      <c r="S1113" s="6">
        <f t="shared" si="70"/>
        <v>42416.407129629632</v>
      </c>
      <c r="T1113" s="6">
        <f t="shared" si="71"/>
        <v>42476.249305555553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8218</v>
      </c>
      <c r="G1114" t="s">
        <v>8223</v>
      </c>
      <c r="H1114" t="s">
        <v>8245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8275</v>
      </c>
      <c r="O1114" s="7">
        <f t="shared" si="68"/>
        <v>1.1160000000000001</v>
      </c>
      <c r="P1114" s="8">
        <f t="shared" si="69"/>
        <v>73.907284768211923</v>
      </c>
      <c r="Q1114" t="s">
        <v>8313</v>
      </c>
      <c r="R1114" t="s">
        <v>8314</v>
      </c>
      <c r="S1114" s="6">
        <f t="shared" si="70"/>
        <v>42130.491620370376</v>
      </c>
      <c r="T1114" s="6">
        <f t="shared" si="71"/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8218</v>
      </c>
      <c r="G1115" t="s">
        <v>8223</v>
      </c>
      <c r="H1115" t="s">
        <v>8245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8268</v>
      </c>
      <c r="O1115" s="7">
        <f t="shared" si="68"/>
        <v>1.1159049999999999</v>
      </c>
      <c r="P1115" s="8">
        <f t="shared" si="69"/>
        <v>117.77361477572559</v>
      </c>
      <c r="Q1115" t="s">
        <v>8319</v>
      </c>
      <c r="R1115" t="s">
        <v>8331</v>
      </c>
      <c r="S1115" s="6">
        <f t="shared" si="70"/>
        <v>42292.495474537034</v>
      </c>
      <c r="T1115" s="6">
        <f t="shared" si="71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8218</v>
      </c>
      <c r="G1116" t="s">
        <v>8223</v>
      </c>
      <c r="H1116" t="s">
        <v>8245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8275</v>
      </c>
      <c r="O1116" s="7">
        <f t="shared" si="68"/>
        <v>1.1152149999999998</v>
      </c>
      <c r="P1116" s="8">
        <f t="shared" si="69"/>
        <v>43.733921568627444</v>
      </c>
      <c r="Q1116" t="s">
        <v>8313</v>
      </c>
      <c r="R1116" t="s">
        <v>8314</v>
      </c>
      <c r="S1116" s="6">
        <f t="shared" si="70"/>
        <v>40695.795370370368</v>
      </c>
      <c r="T1116" s="6">
        <f t="shared" si="71"/>
        <v>40725.795370370368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8218</v>
      </c>
      <c r="G1117" t="s">
        <v>8223</v>
      </c>
      <c r="H1117" t="s">
        <v>8245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8270</v>
      </c>
      <c r="O1117" s="7">
        <f t="shared" si="68"/>
        <v>1.1142857142857143</v>
      </c>
      <c r="P1117" s="8">
        <f t="shared" si="69"/>
        <v>125.80645161290323</v>
      </c>
      <c r="Q1117" t="s">
        <v>8316</v>
      </c>
      <c r="R1117" t="s">
        <v>8317</v>
      </c>
      <c r="S1117" s="6">
        <f t="shared" si="70"/>
        <v>41853.240208333329</v>
      </c>
      <c r="T1117" s="6">
        <f t="shared" si="71"/>
        <v>41876.207638888889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8218</v>
      </c>
      <c r="G1118" t="s">
        <v>8223</v>
      </c>
      <c r="H1118" t="s">
        <v>8245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8279</v>
      </c>
      <c r="O1118" s="7">
        <f t="shared" si="68"/>
        <v>1.11425</v>
      </c>
      <c r="P1118" s="8">
        <f t="shared" si="69"/>
        <v>61.902777777777779</v>
      </c>
      <c r="Q1118" t="s">
        <v>8313</v>
      </c>
      <c r="R1118" t="s">
        <v>8326</v>
      </c>
      <c r="S1118" s="6">
        <f t="shared" si="70"/>
        <v>40956.066087962965</v>
      </c>
      <c r="T1118" s="6">
        <f t="shared" si="71"/>
        <v>41013.73333333333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8218</v>
      </c>
      <c r="G1119" t="s">
        <v>8224</v>
      </c>
      <c r="H1119" t="s">
        <v>8246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8284</v>
      </c>
      <c r="O1119" s="7">
        <f t="shared" si="68"/>
        <v>1.1140954545454547</v>
      </c>
      <c r="P1119" s="8">
        <f t="shared" si="69"/>
        <v>23.796213592233013</v>
      </c>
      <c r="Q1119" t="s">
        <v>8324</v>
      </c>
      <c r="R1119" t="s">
        <v>8325</v>
      </c>
      <c r="S1119" s="6">
        <f t="shared" si="70"/>
        <v>42680.47555555556</v>
      </c>
      <c r="T1119" s="6">
        <f t="shared" si="71"/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8268</v>
      </c>
      <c r="O1120" s="7">
        <f t="shared" si="68"/>
        <v>1.1140000000000001</v>
      </c>
      <c r="P1120" s="8">
        <f t="shared" si="69"/>
        <v>50.18018018018018</v>
      </c>
      <c r="Q1120" t="s">
        <v>8319</v>
      </c>
      <c r="R1120" t="s">
        <v>8331</v>
      </c>
      <c r="S1120" s="6">
        <f t="shared" si="70"/>
        <v>40809.15252314815</v>
      </c>
      <c r="T1120" s="6">
        <f t="shared" si="71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8218</v>
      </c>
      <c r="G1121" t="s">
        <v>8224</v>
      </c>
      <c r="H1121" t="s">
        <v>8246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8284</v>
      </c>
      <c r="O1121" s="7">
        <f t="shared" si="68"/>
        <v>1.1140000000000001</v>
      </c>
      <c r="P1121" s="8">
        <f t="shared" si="69"/>
        <v>38.860465116279073</v>
      </c>
      <c r="Q1121" t="s">
        <v>8324</v>
      </c>
      <c r="R1121" t="s">
        <v>8325</v>
      </c>
      <c r="S1121" s="6">
        <f t="shared" si="70"/>
        <v>41814.785925925928</v>
      </c>
      <c r="T1121" s="6">
        <f t="shared" si="71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8218</v>
      </c>
      <c r="G1122" t="s">
        <v>8223</v>
      </c>
      <c r="H1122" t="s">
        <v>8245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8268</v>
      </c>
      <c r="O1122" s="7">
        <f t="shared" si="68"/>
        <v>1.1131818181818183</v>
      </c>
      <c r="P1122" s="8">
        <f t="shared" si="69"/>
        <v>42.517361111111114</v>
      </c>
      <c r="Q1122" t="s">
        <v>8319</v>
      </c>
      <c r="R1122" t="s">
        <v>8331</v>
      </c>
      <c r="S1122" s="6">
        <f t="shared" si="70"/>
        <v>41282.944456018515</v>
      </c>
      <c r="T1122" s="6">
        <f t="shared" si="71"/>
        <v>41312.944456018515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8218</v>
      </c>
      <c r="G1123" t="s">
        <v>8223</v>
      </c>
      <c r="H1123" t="s">
        <v>8245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8287</v>
      </c>
      <c r="O1123" s="7">
        <f t="shared" si="68"/>
        <v>1.1131</v>
      </c>
      <c r="P1123" s="8">
        <f t="shared" si="69"/>
        <v>90.495934959349597</v>
      </c>
      <c r="Q1123" t="s">
        <v>8322</v>
      </c>
      <c r="R1123" t="s">
        <v>8323</v>
      </c>
      <c r="S1123" s="6">
        <f t="shared" si="70"/>
        <v>40840.615787037037</v>
      </c>
      <c r="T1123" s="6">
        <f t="shared" si="71"/>
        <v>40900.125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8218</v>
      </c>
      <c r="G1124" t="s">
        <v>8223</v>
      </c>
      <c r="H1124" t="s">
        <v>8245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8299</v>
      </c>
      <c r="O1124" s="7">
        <f t="shared" si="68"/>
        <v>1.1125</v>
      </c>
      <c r="P1124" s="8">
        <f t="shared" si="69"/>
        <v>35.6</v>
      </c>
      <c r="Q1124" t="s">
        <v>8313</v>
      </c>
      <c r="R1124" t="s">
        <v>8335</v>
      </c>
      <c r="S1124" s="6">
        <f t="shared" si="70"/>
        <v>40829.873657407406</v>
      </c>
      <c r="T1124" s="6">
        <f t="shared" si="71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8218</v>
      </c>
      <c r="G1125" t="s">
        <v>8223</v>
      </c>
      <c r="H1125" t="s">
        <v>8245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8270</v>
      </c>
      <c r="O1125" s="7">
        <f t="shared" si="68"/>
        <v>1.1122000000000001</v>
      </c>
      <c r="P1125" s="8">
        <f t="shared" si="69"/>
        <v>57.626943005181346</v>
      </c>
      <c r="Q1125" t="s">
        <v>8316</v>
      </c>
      <c r="R1125" t="s">
        <v>8317</v>
      </c>
      <c r="S1125" s="6">
        <f t="shared" si="70"/>
        <v>42230.472222222219</v>
      </c>
      <c r="T1125" s="6">
        <f t="shared" si="71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8218</v>
      </c>
      <c r="G1126" t="s">
        <v>8228</v>
      </c>
      <c r="H1126" t="s">
        <v>8250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8270</v>
      </c>
      <c r="O1126" s="7">
        <f t="shared" si="68"/>
        <v>1.1120000000000001</v>
      </c>
      <c r="P1126" s="8">
        <f t="shared" si="69"/>
        <v>47.657142857142858</v>
      </c>
      <c r="Q1126" t="s">
        <v>8316</v>
      </c>
      <c r="R1126" t="s">
        <v>8317</v>
      </c>
      <c r="S1126" s="6">
        <f t="shared" si="70"/>
        <v>42381.671840277777</v>
      </c>
      <c r="T1126" s="6">
        <f t="shared" si="71"/>
        <v>42411.957638888889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8218</v>
      </c>
      <c r="G1127" t="s">
        <v>8226</v>
      </c>
      <c r="H1127" t="s">
        <v>8248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8278</v>
      </c>
      <c r="O1127" s="7">
        <f t="shared" si="68"/>
        <v>1.1116666666666666</v>
      </c>
      <c r="P1127" s="8">
        <f t="shared" si="69"/>
        <v>416.875</v>
      </c>
      <c r="Q1127" t="s">
        <v>8313</v>
      </c>
      <c r="R1127" t="s">
        <v>8330</v>
      </c>
      <c r="S1127" s="6">
        <f t="shared" si="70"/>
        <v>42323.800138888888</v>
      </c>
      <c r="T1127" s="6">
        <f t="shared" si="71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8218</v>
      </c>
      <c r="G1128" t="s">
        <v>8223</v>
      </c>
      <c r="H1128" t="s">
        <v>8245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8270</v>
      </c>
      <c r="O1128" s="7">
        <f t="shared" si="68"/>
        <v>1.1115384615384616</v>
      </c>
      <c r="P1128" s="8">
        <f t="shared" si="69"/>
        <v>200.69444444444446</v>
      </c>
      <c r="Q1128" t="s">
        <v>8316</v>
      </c>
      <c r="R1128" t="s">
        <v>8317</v>
      </c>
      <c r="S1128" s="6">
        <f t="shared" si="70"/>
        <v>41775.753761574073</v>
      </c>
      <c r="T1128" s="6">
        <f t="shared" si="71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8218</v>
      </c>
      <c r="G1129" t="s">
        <v>8223</v>
      </c>
      <c r="H1129" t="s">
        <v>8245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8268</v>
      </c>
      <c r="O1129" s="7">
        <f t="shared" si="68"/>
        <v>1.111</v>
      </c>
      <c r="P1129" s="8">
        <f t="shared" si="69"/>
        <v>95.775862068965523</v>
      </c>
      <c r="Q1129" t="s">
        <v>8319</v>
      </c>
      <c r="R1129" t="s">
        <v>8331</v>
      </c>
      <c r="S1129" s="6">
        <f t="shared" si="70"/>
        <v>40267.245717592588</v>
      </c>
      <c r="T1129" s="6">
        <f t="shared" si="71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8218</v>
      </c>
      <c r="G1130" t="s">
        <v>8228</v>
      </c>
      <c r="H1130" t="s">
        <v>8250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8278</v>
      </c>
      <c r="O1130" s="7">
        <f t="shared" si="68"/>
        <v>1.111</v>
      </c>
      <c r="P1130" s="8">
        <f t="shared" si="69"/>
        <v>51.674418604651166</v>
      </c>
      <c r="Q1130" t="s">
        <v>8313</v>
      </c>
      <c r="R1130" t="s">
        <v>8330</v>
      </c>
      <c r="S1130" s="6">
        <f t="shared" si="70"/>
        <v>42248.90042824074</v>
      </c>
      <c r="T1130" s="6">
        <f t="shared" si="71"/>
        <v>42277.811805555553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8218</v>
      </c>
      <c r="G1131" t="s">
        <v>8223</v>
      </c>
      <c r="H1131" t="s">
        <v>8245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8273</v>
      </c>
      <c r="O1131" s="7">
        <f t="shared" si="68"/>
        <v>1.1108135252761968</v>
      </c>
      <c r="P1131" s="8">
        <f t="shared" si="69"/>
        <v>34.206185567010309</v>
      </c>
      <c r="Q1131" t="s">
        <v>8322</v>
      </c>
      <c r="R1131" t="s">
        <v>8332</v>
      </c>
      <c r="S1131" s="6">
        <f t="shared" si="70"/>
        <v>41157.042928240742</v>
      </c>
      <c r="T1131" s="6">
        <f t="shared" si="71"/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8218</v>
      </c>
      <c r="G1132" t="s">
        <v>8223</v>
      </c>
      <c r="H1132" t="s">
        <v>8245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8268</v>
      </c>
      <c r="O1132" s="7">
        <f t="shared" si="68"/>
        <v>1.1107699999999998</v>
      </c>
      <c r="P1132" s="8">
        <f t="shared" si="69"/>
        <v>109.82189265536722</v>
      </c>
      <c r="Q1132" t="s">
        <v>8319</v>
      </c>
      <c r="R1132" t="s">
        <v>8331</v>
      </c>
      <c r="S1132" s="6">
        <f t="shared" si="70"/>
        <v>41936.001226851848</v>
      </c>
      <c r="T1132" s="6">
        <f t="shared" si="71"/>
        <v>41966.042893518519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8218</v>
      </c>
      <c r="G1133" t="s">
        <v>8223</v>
      </c>
      <c r="H1133" t="s">
        <v>8245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8270</v>
      </c>
      <c r="O1133" s="7">
        <f t="shared" si="68"/>
        <v>1.1107499999999999</v>
      </c>
      <c r="P1133" s="8">
        <f t="shared" si="69"/>
        <v>68.353846153846149</v>
      </c>
      <c r="Q1133" t="s">
        <v>8316</v>
      </c>
      <c r="R1133" t="s">
        <v>8317</v>
      </c>
      <c r="S1133" s="6">
        <f t="shared" si="70"/>
        <v>41941.75203703704</v>
      </c>
      <c r="T1133" s="6">
        <f t="shared" si="71"/>
        <v>41964.708333333328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8218</v>
      </c>
      <c r="G1134" t="s">
        <v>8223</v>
      </c>
      <c r="H1134" t="s">
        <v>8245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8270</v>
      </c>
      <c r="O1134" s="7">
        <f t="shared" si="68"/>
        <v>1.1100000000000001</v>
      </c>
      <c r="P1134" s="8">
        <f t="shared" si="69"/>
        <v>58.421052631578945</v>
      </c>
      <c r="Q1134" t="s">
        <v>8316</v>
      </c>
      <c r="R1134" t="s">
        <v>8317</v>
      </c>
      <c r="S1134" s="6">
        <f t="shared" si="70"/>
        <v>41869.740671296298</v>
      </c>
      <c r="T1134" s="6">
        <f t="shared" si="71"/>
        <v>41899.740671296298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8218</v>
      </c>
      <c r="G1135" t="s">
        <v>8223</v>
      </c>
      <c r="H1135" t="s">
        <v>8245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8270</v>
      </c>
      <c r="O1135" s="7">
        <f t="shared" si="68"/>
        <v>1.1100000000000001</v>
      </c>
      <c r="P1135" s="8">
        <f t="shared" si="69"/>
        <v>92.5</v>
      </c>
      <c r="Q1135" t="s">
        <v>8316</v>
      </c>
      <c r="R1135" t="s">
        <v>8317</v>
      </c>
      <c r="S1135" s="6">
        <f t="shared" si="70"/>
        <v>42447.896666666667</v>
      </c>
      <c r="T1135" s="6">
        <f t="shared" si="71"/>
        <v>42470.166666666672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8218</v>
      </c>
      <c r="G1136" t="s">
        <v>8223</v>
      </c>
      <c r="H1136" t="s">
        <v>8245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8304</v>
      </c>
      <c r="O1136" s="7">
        <f t="shared" si="68"/>
        <v>1.1096666666666666</v>
      </c>
      <c r="P1136" s="8">
        <f t="shared" si="69"/>
        <v>93.774647887323937</v>
      </c>
      <c r="Q1136" t="s">
        <v>8316</v>
      </c>
      <c r="R1136" t="s">
        <v>8337</v>
      </c>
      <c r="S1136" s="6">
        <f t="shared" si="70"/>
        <v>42487.037905092591</v>
      </c>
      <c r="T1136" s="6">
        <f t="shared" si="71"/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8218</v>
      </c>
      <c r="G1137" t="s">
        <v>8223</v>
      </c>
      <c r="H1137" t="s">
        <v>8245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8265</v>
      </c>
      <c r="O1137" s="7">
        <f t="shared" si="68"/>
        <v>1.109423</v>
      </c>
      <c r="P1137" s="8">
        <f t="shared" si="69"/>
        <v>62.327134831460668</v>
      </c>
      <c r="Q1137" t="s">
        <v>8319</v>
      </c>
      <c r="R1137" t="s">
        <v>8320</v>
      </c>
      <c r="S1137" s="6">
        <f t="shared" si="70"/>
        <v>40786.187789351854</v>
      </c>
      <c r="T1137" s="6">
        <f t="shared" si="71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8218</v>
      </c>
      <c r="G1138" t="s">
        <v>8223</v>
      </c>
      <c r="H1138" t="s">
        <v>8245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8275</v>
      </c>
      <c r="O1138" s="7">
        <f t="shared" si="68"/>
        <v>1.1091186666666666</v>
      </c>
      <c r="P1138" s="8">
        <f t="shared" si="69"/>
        <v>127.97523076923076</v>
      </c>
      <c r="Q1138" t="s">
        <v>8313</v>
      </c>
      <c r="R1138" t="s">
        <v>8314</v>
      </c>
      <c r="S1138" s="6">
        <f t="shared" si="70"/>
        <v>40513.757569444446</v>
      </c>
      <c r="T1138" s="6">
        <f t="shared" si="71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8218</v>
      </c>
      <c r="G1139" t="s">
        <v>8223</v>
      </c>
      <c r="H1139" t="s">
        <v>8245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8270</v>
      </c>
      <c r="O1139" s="7">
        <f t="shared" si="68"/>
        <v>1.1085714285714285</v>
      </c>
      <c r="P1139" s="8">
        <f t="shared" si="69"/>
        <v>58.787878787878789</v>
      </c>
      <c r="Q1139" t="s">
        <v>8316</v>
      </c>
      <c r="R1139" t="s">
        <v>8317</v>
      </c>
      <c r="S1139" s="6">
        <f t="shared" si="70"/>
        <v>42633.116851851853</v>
      </c>
      <c r="T1139" s="6">
        <f t="shared" si="71"/>
        <v>42663.116851851853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8218</v>
      </c>
      <c r="G1140" t="s">
        <v>8224</v>
      </c>
      <c r="H1140" t="s">
        <v>8246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8284</v>
      </c>
      <c r="O1140" s="7">
        <f t="shared" si="68"/>
        <v>1.1083333333333334</v>
      </c>
      <c r="P1140" s="8">
        <f t="shared" si="69"/>
        <v>25.576923076923077</v>
      </c>
      <c r="Q1140" t="s">
        <v>8324</v>
      </c>
      <c r="R1140" t="s">
        <v>8325</v>
      </c>
      <c r="S1140" s="6">
        <f t="shared" si="70"/>
        <v>42120.628136574072</v>
      </c>
      <c r="T1140" s="6">
        <f t="shared" si="71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8218</v>
      </c>
      <c r="G1141" t="s">
        <v>8223</v>
      </c>
      <c r="H1141" t="s">
        <v>8245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8291</v>
      </c>
      <c r="O1141" s="7">
        <f t="shared" si="68"/>
        <v>1.1080000000000001</v>
      </c>
      <c r="P1141" s="8">
        <f t="shared" si="69"/>
        <v>554</v>
      </c>
      <c r="Q1141" t="s">
        <v>8313</v>
      </c>
      <c r="R1141" t="s">
        <v>8321</v>
      </c>
      <c r="S1141" s="6">
        <f t="shared" si="70"/>
        <v>41521.617361111108</v>
      </c>
      <c r="T1141" s="6">
        <f t="shared" si="71"/>
        <v>41535.617361111108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8218</v>
      </c>
      <c r="G1142" t="s">
        <v>8223</v>
      </c>
      <c r="H1142" t="s">
        <v>8245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8275</v>
      </c>
      <c r="O1142" s="7">
        <f t="shared" si="68"/>
        <v>1.1077157238734421</v>
      </c>
      <c r="P1142" s="8">
        <f t="shared" si="69"/>
        <v>73.355396825396824</v>
      </c>
      <c r="Q1142" t="s">
        <v>8313</v>
      </c>
      <c r="R1142" t="s">
        <v>8314</v>
      </c>
      <c r="S1142" s="6">
        <f t="shared" si="70"/>
        <v>41682.099189814813</v>
      </c>
      <c r="T1142" s="6">
        <f t="shared" si="71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8218</v>
      </c>
      <c r="G1143" t="s">
        <v>8223</v>
      </c>
      <c r="H1143" t="s">
        <v>8245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8284</v>
      </c>
      <c r="O1143" s="7">
        <f t="shared" si="68"/>
        <v>1.1076216216216217</v>
      </c>
      <c r="P1143" s="8">
        <f t="shared" si="69"/>
        <v>97.113744075829388</v>
      </c>
      <c r="Q1143" t="s">
        <v>8324</v>
      </c>
      <c r="R1143" t="s">
        <v>8325</v>
      </c>
      <c r="S1143" s="6">
        <f t="shared" si="70"/>
        <v>41786.614363425928</v>
      </c>
      <c r="T1143" s="6">
        <f t="shared" si="71"/>
        <v>41817.614363425928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8218</v>
      </c>
      <c r="G1144" t="s">
        <v>8231</v>
      </c>
      <c r="H1144" t="s">
        <v>8252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8270</v>
      </c>
      <c r="O1144" s="7">
        <f t="shared" si="68"/>
        <v>1.1074999999999999</v>
      </c>
      <c r="P1144" s="8">
        <f t="shared" si="69"/>
        <v>110.75</v>
      </c>
      <c r="Q1144" t="s">
        <v>8316</v>
      </c>
      <c r="R1144" t="s">
        <v>8317</v>
      </c>
      <c r="S1144" s="6">
        <f t="shared" si="70"/>
        <v>42499.629849537043</v>
      </c>
      <c r="T1144" s="6">
        <f t="shared" si="71"/>
        <v>42522.904166666667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8218</v>
      </c>
      <c r="G1145" t="s">
        <v>8223</v>
      </c>
      <c r="H1145" t="s">
        <v>8245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8278</v>
      </c>
      <c r="O1145" s="7">
        <f t="shared" si="68"/>
        <v>1.1073333333333333</v>
      </c>
      <c r="P1145" s="8">
        <f t="shared" si="69"/>
        <v>43.710526315789473</v>
      </c>
      <c r="Q1145" t="s">
        <v>8313</v>
      </c>
      <c r="R1145" t="s">
        <v>8330</v>
      </c>
      <c r="S1145" s="6">
        <f t="shared" si="70"/>
        <v>40811.120324074072</v>
      </c>
      <c r="T1145" s="6">
        <f t="shared" si="71"/>
        <v>40871.161990740737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8218</v>
      </c>
      <c r="G1146" t="s">
        <v>8223</v>
      </c>
      <c r="H1146" t="s">
        <v>8245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8270</v>
      </c>
      <c r="O1146" s="7">
        <f t="shared" si="68"/>
        <v>1.1073333333333333</v>
      </c>
      <c r="P1146" s="8">
        <f t="shared" si="69"/>
        <v>83.05</v>
      </c>
      <c r="Q1146" t="s">
        <v>8316</v>
      </c>
      <c r="R1146" t="s">
        <v>8317</v>
      </c>
      <c r="S1146" s="6">
        <f t="shared" si="70"/>
        <v>42146.731087962966</v>
      </c>
      <c r="T1146" s="6">
        <f t="shared" si="71"/>
        <v>42176.731087962966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8218</v>
      </c>
      <c r="G1147" t="s">
        <v>8223</v>
      </c>
      <c r="H1147" t="s">
        <v>8245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8294</v>
      </c>
      <c r="O1147" s="7">
        <f t="shared" si="68"/>
        <v>1.1073146853146854</v>
      </c>
      <c r="P1147" s="8">
        <f t="shared" si="69"/>
        <v>226.20857142857142</v>
      </c>
      <c r="Q1147" t="s">
        <v>8309</v>
      </c>
      <c r="R1147" t="s">
        <v>8310</v>
      </c>
      <c r="S1147" s="6">
        <f t="shared" si="70"/>
        <v>42467.581388888888</v>
      </c>
      <c r="T1147" s="6">
        <f t="shared" si="71"/>
        <v>42497.581388888888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8218</v>
      </c>
      <c r="G1148" t="s">
        <v>8223</v>
      </c>
      <c r="H1148" t="s">
        <v>8245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8273</v>
      </c>
      <c r="O1148" s="7">
        <f t="shared" si="68"/>
        <v>1.1071428571428572</v>
      </c>
      <c r="P1148" s="8">
        <f t="shared" si="69"/>
        <v>67.391304347826093</v>
      </c>
      <c r="Q1148" t="s">
        <v>8322</v>
      </c>
      <c r="R1148" t="s">
        <v>8332</v>
      </c>
      <c r="S1148" s="6">
        <f t="shared" si="70"/>
        <v>41689.917962962965</v>
      </c>
      <c r="T1148" s="6">
        <f t="shared" si="71"/>
        <v>41719.876296296294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8218</v>
      </c>
      <c r="G1149" t="s">
        <v>8223</v>
      </c>
      <c r="H1149" t="s">
        <v>8245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8275</v>
      </c>
      <c r="O1149" s="7">
        <f t="shared" si="68"/>
        <v>1.1071428571428572</v>
      </c>
      <c r="P1149" s="8">
        <f t="shared" si="69"/>
        <v>104.72972972972973</v>
      </c>
      <c r="Q1149" t="s">
        <v>8313</v>
      </c>
      <c r="R1149" t="s">
        <v>8314</v>
      </c>
      <c r="S1149" s="6">
        <f t="shared" si="70"/>
        <v>41463.743472222224</v>
      </c>
      <c r="T1149" s="6">
        <f t="shared" si="71"/>
        <v>41483.743472222224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8218</v>
      </c>
      <c r="G1150" t="s">
        <v>8223</v>
      </c>
      <c r="H1150" t="s">
        <v>8245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8278</v>
      </c>
      <c r="O1150" s="7">
        <f t="shared" si="68"/>
        <v>1.1070833333333334</v>
      </c>
      <c r="P1150" s="8">
        <f t="shared" si="69"/>
        <v>28.880434782608695</v>
      </c>
      <c r="Q1150" t="s">
        <v>8313</v>
      </c>
      <c r="R1150" t="s">
        <v>8330</v>
      </c>
      <c r="S1150" s="6">
        <f t="shared" si="70"/>
        <v>41089.186296296299</v>
      </c>
      <c r="T1150" s="6">
        <f t="shared" si="71"/>
        <v>41109.186296296299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8218</v>
      </c>
      <c r="G1151" t="s">
        <v>8223</v>
      </c>
      <c r="H1151" t="s">
        <v>8245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8275</v>
      </c>
      <c r="O1151" s="7">
        <f t="shared" si="68"/>
        <v>1.107</v>
      </c>
      <c r="P1151" s="8">
        <f t="shared" si="69"/>
        <v>63.620689655172413</v>
      </c>
      <c r="Q1151" t="s">
        <v>8313</v>
      </c>
      <c r="R1151" t="s">
        <v>8314</v>
      </c>
      <c r="S1151" s="6">
        <f t="shared" si="70"/>
        <v>42146.190902777773</v>
      </c>
      <c r="T1151" s="6">
        <f t="shared" si="71"/>
        <v>42170.190902777773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8218</v>
      </c>
      <c r="G1152" t="s">
        <v>8223</v>
      </c>
      <c r="H1152" t="s">
        <v>8245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8278</v>
      </c>
      <c r="O1152" s="7">
        <f t="shared" si="68"/>
        <v>1.107</v>
      </c>
      <c r="P1152" s="8">
        <f t="shared" si="69"/>
        <v>115.3125</v>
      </c>
      <c r="Q1152" t="s">
        <v>8313</v>
      </c>
      <c r="R1152" t="s">
        <v>8330</v>
      </c>
      <c r="S1152" s="6">
        <f t="shared" si="70"/>
        <v>41313.985046296293</v>
      </c>
      <c r="T1152" s="6">
        <f t="shared" si="71"/>
        <v>41343.943379629629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8218</v>
      </c>
      <c r="G1153" t="s">
        <v>8223</v>
      </c>
      <c r="H1153" t="s">
        <v>8245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8299</v>
      </c>
      <c r="O1153" s="7">
        <f t="shared" si="68"/>
        <v>1.1066666666666667</v>
      </c>
      <c r="P1153" s="8">
        <f t="shared" si="69"/>
        <v>61.029411764705884</v>
      </c>
      <c r="Q1153" t="s">
        <v>8313</v>
      </c>
      <c r="R1153" t="s">
        <v>8335</v>
      </c>
      <c r="S1153" s="6">
        <f t="shared" si="70"/>
        <v>41304.751284722224</v>
      </c>
      <c r="T1153" s="6">
        <f t="shared" si="71"/>
        <v>41334.750787037039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8218</v>
      </c>
      <c r="G1154" t="s">
        <v>8223</v>
      </c>
      <c r="H1154" t="s">
        <v>8245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8301</v>
      </c>
      <c r="O1154" s="7">
        <f t="shared" ref="O1154:O1217" si="72">E1154/D1154</f>
        <v>1.1066666666666667</v>
      </c>
      <c r="P1154" s="8">
        <f t="shared" si="69"/>
        <v>92.222222222222229</v>
      </c>
      <c r="Q1154" t="s">
        <v>8309</v>
      </c>
      <c r="R1154" t="s">
        <v>8336</v>
      </c>
      <c r="S1154" s="6">
        <f t="shared" si="70"/>
        <v>42380.926111111112</v>
      </c>
      <c r="T1154" s="6">
        <f t="shared" si="71"/>
        <v>42410.926111111112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8218</v>
      </c>
      <c r="G1155" t="s">
        <v>8223</v>
      </c>
      <c r="H1155" t="s">
        <v>8245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8270</v>
      </c>
      <c r="O1155" s="7">
        <f t="shared" si="72"/>
        <v>1.1066666666666667</v>
      </c>
      <c r="P1155" s="8">
        <f t="shared" ref="P1155:P1218" si="73">E1155/L1155</f>
        <v>63.846153846153847</v>
      </c>
      <c r="Q1155" t="s">
        <v>8316</v>
      </c>
      <c r="R1155" t="s">
        <v>8317</v>
      </c>
      <c r="S1155" s="6">
        <f t="shared" ref="S1155:S1218" si="74">(((J1155/60)/60)/24)+DATE(1970,1,1)</f>
        <v>42171.824884259258</v>
      </c>
      <c r="T1155" s="6">
        <f t="shared" ref="T1155:T1218" si="75">(((I1155/60)/60)/24)+DATE(1970,1,1)</f>
        <v>42201.824884259258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8218</v>
      </c>
      <c r="G1156" t="s">
        <v>8223</v>
      </c>
      <c r="H1156" t="s">
        <v>8245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8297</v>
      </c>
      <c r="O1156" s="7">
        <f t="shared" si="72"/>
        <v>1.1065833333333333</v>
      </c>
      <c r="P1156" s="8">
        <f t="shared" si="73"/>
        <v>74.184357541899445</v>
      </c>
      <c r="Q1156" t="s">
        <v>8327</v>
      </c>
      <c r="R1156" t="s">
        <v>8328</v>
      </c>
      <c r="S1156" s="6">
        <f t="shared" si="74"/>
        <v>41786.640543981484</v>
      </c>
      <c r="T1156" s="6">
        <f t="shared" si="75"/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8218</v>
      </c>
      <c r="G1157" t="s">
        <v>8223</v>
      </c>
      <c r="H1157" t="s">
        <v>8245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8270</v>
      </c>
      <c r="O1157" s="7">
        <f t="shared" si="72"/>
        <v>1.1063333333333334</v>
      </c>
      <c r="P1157" s="8">
        <f t="shared" si="73"/>
        <v>77.186046511627907</v>
      </c>
      <c r="Q1157" t="s">
        <v>8316</v>
      </c>
      <c r="R1157" t="s">
        <v>8317</v>
      </c>
      <c r="S1157" s="6">
        <f t="shared" si="74"/>
        <v>41974.898599537039</v>
      </c>
      <c r="T1157" s="6">
        <f t="shared" si="75"/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8218</v>
      </c>
      <c r="G1158" t="s">
        <v>8223</v>
      </c>
      <c r="H1158" t="s">
        <v>8245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8265</v>
      </c>
      <c r="O1158" s="7">
        <f t="shared" si="72"/>
        <v>1.1060000000000001</v>
      </c>
      <c r="P1158" s="8">
        <f t="shared" si="73"/>
        <v>73.733333333333334</v>
      </c>
      <c r="Q1158" t="s">
        <v>8319</v>
      </c>
      <c r="R1158" t="s">
        <v>8320</v>
      </c>
      <c r="S1158" s="6">
        <f t="shared" si="74"/>
        <v>41065.858067129629</v>
      </c>
      <c r="T1158" s="6">
        <f t="shared" si="75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8218</v>
      </c>
      <c r="G1159" t="s">
        <v>8225</v>
      </c>
      <c r="H1159" t="s">
        <v>8247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8270</v>
      </c>
      <c r="O1159" s="7">
        <f t="shared" si="72"/>
        <v>1.105675</v>
      </c>
      <c r="P1159" s="8">
        <f t="shared" si="73"/>
        <v>151.4623287671233</v>
      </c>
      <c r="Q1159" t="s">
        <v>8316</v>
      </c>
      <c r="R1159" t="s">
        <v>8317</v>
      </c>
      <c r="S1159" s="6">
        <f t="shared" si="74"/>
        <v>42176.419039351851</v>
      </c>
      <c r="T1159" s="6">
        <f t="shared" si="75"/>
        <v>42206.419039351851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8218</v>
      </c>
      <c r="G1160" t="s">
        <v>8228</v>
      </c>
      <c r="H1160" t="s">
        <v>8250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8284</v>
      </c>
      <c r="O1160" s="7">
        <f t="shared" si="72"/>
        <v>1.1052941176470588</v>
      </c>
      <c r="P1160" s="8">
        <f t="shared" si="73"/>
        <v>104.38888888888889</v>
      </c>
      <c r="Q1160" t="s">
        <v>8324</v>
      </c>
      <c r="R1160" t="s">
        <v>8325</v>
      </c>
      <c r="S1160" s="6">
        <f t="shared" si="74"/>
        <v>42067.876770833333</v>
      </c>
      <c r="T1160" s="6">
        <f t="shared" si="75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8218</v>
      </c>
      <c r="G1161" t="s">
        <v>8223</v>
      </c>
      <c r="H1161" t="s">
        <v>8245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8270</v>
      </c>
      <c r="O1161" s="7">
        <f t="shared" si="72"/>
        <v>1.1052</v>
      </c>
      <c r="P1161" s="8">
        <f t="shared" si="73"/>
        <v>40.632352941176471</v>
      </c>
      <c r="Q1161" t="s">
        <v>8316</v>
      </c>
      <c r="R1161" t="s">
        <v>8317</v>
      </c>
      <c r="S1161" s="6">
        <f t="shared" si="74"/>
        <v>42401.806562500002</v>
      </c>
      <c r="T1161" s="6">
        <f t="shared" si="75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8218</v>
      </c>
      <c r="G1162" t="s">
        <v>8223</v>
      </c>
      <c r="H1162" t="s">
        <v>8245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8302</v>
      </c>
      <c r="O1162" s="7">
        <f t="shared" si="72"/>
        <v>1.1048192771084338</v>
      </c>
      <c r="P1162" s="8">
        <f t="shared" si="73"/>
        <v>96.526315789473685</v>
      </c>
      <c r="Q1162" t="s">
        <v>8316</v>
      </c>
      <c r="R1162" t="s">
        <v>8329</v>
      </c>
      <c r="S1162" s="6">
        <f t="shared" si="74"/>
        <v>42359.868611111116</v>
      </c>
      <c r="T1162" s="6">
        <f t="shared" si="75"/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8268</v>
      </c>
      <c r="O1163" s="7">
        <f t="shared" si="72"/>
        <v>1.10446</v>
      </c>
      <c r="P1163" s="8">
        <f t="shared" si="73"/>
        <v>157.33048433048432</v>
      </c>
      <c r="Q1163" t="s">
        <v>8319</v>
      </c>
      <c r="R1163" t="s">
        <v>8331</v>
      </c>
      <c r="S1163" s="6">
        <f t="shared" si="74"/>
        <v>41526.708935185183</v>
      </c>
      <c r="T1163" s="6">
        <f t="shared" si="75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8218</v>
      </c>
      <c r="G1164" t="s">
        <v>8223</v>
      </c>
      <c r="H1164" t="s">
        <v>8245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8284</v>
      </c>
      <c r="O1164" s="7">
        <f t="shared" si="72"/>
        <v>1.1044428571428573</v>
      </c>
      <c r="P1164" s="8">
        <f t="shared" si="73"/>
        <v>55.222142857142863</v>
      </c>
      <c r="Q1164" t="s">
        <v>8324</v>
      </c>
      <c r="R1164" t="s">
        <v>8325</v>
      </c>
      <c r="S1164" s="6">
        <f t="shared" si="74"/>
        <v>42780.600532407407</v>
      </c>
      <c r="T1164" s="6">
        <f t="shared" si="75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8218</v>
      </c>
      <c r="G1165" t="s">
        <v>8235</v>
      </c>
      <c r="H1165" t="s">
        <v>8248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8275</v>
      </c>
      <c r="O1165" s="7">
        <f t="shared" si="72"/>
        <v>1.10406125</v>
      </c>
      <c r="P1165" s="8">
        <f t="shared" si="73"/>
        <v>65.914104477611943</v>
      </c>
      <c r="Q1165" t="s">
        <v>8313</v>
      </c>
      <c r="R1165" t="s">
        <v>8314</v>
      </c>
      <c r="S1165" s="6">
        <f t="shared" si="74"/>
        <v>42433.688900462963</v>
      </c>
      <c r="T1165" s="6">
        <f t="shared" si="75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8302</v>
      </c>
      <c r="O1166" s="7">
        <f t="shared" si="72"/>
        <v>1.1040080000000001</v>
      </c>
      <c r="P1166" s="8">
        <f t="shared" si="73"/>
        <v>104.15169811320754</v>
      </c>
      <c r="Q1166" t="s">
        <v>8316</v>
      </c>
      <c r="R1166" t="s">
        <v>8329</v>
      </c>
      <c r="S1166" s="6">
        <f t="shared" si="74"/>
        <v>42627.307303240741</v>
      </c>
      <c r="T1166" s="6">
        <f t="shared" si="75"/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8218</v>
      </c>
      <c r="G1167" t="s">
        <v>8223</v>
      </c>
      <c r="H1167" t="s">
        <v>8245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8268</v>
      </c>
      <c r="O1167" s="7">
        <f t="shared" si="72"/>
        <v>1.1038153846153846</v>
      </c>
      <c r="P1167" s="8">
        <f t="shared" si="73"/>
        <v>75.444794952681391</v>
      </c>
      <c r="Q1167" t="s">
        <v>8319</v>
      </c>
      <c r="R1167" t="s">
        <v>8331</v>
      </c>
      <c r="S1167" s="6">
        <f t="shared" si="74"/>
        <v>42117.891423611116</v>
      </c>
      <c r="T1167" s="6">
        <f t="shared" si="75"/>
        <v>42147.891423611116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8218</v>
      </c>
      <c r="G1168" t="s">
        <v>8223</v>
      </c>
      <c r="H1168" t="s">
        <v>8245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8300</v>
      </c>
      <c r="O1168" s="7">
        <f t="shared" si="72"/>
        <v>1.1036948748510131</v>
      </c>
      <c r="P1168" s="8">
        <f t="shared" si="73"/>
        <v>44.095238095238095</v>
      </c>
      <c r="Q1168" t="s">
        <v>8309</v>
      </c>
      <c r="R1168" t="s">
        <v>8318</v>
      </c>
      <c r="S1168" s="6">
        <f t="shared" si="74"/>
        <v>41953.966053240743</v>
      </c>
      <c r="T1168" s="6">
        <f t="shared" si="75"/>
        <v>41973.966053240743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8218</v>
      </c>
      <c r="G1169" t="s">
        <v>8223</v>
      </c>
      <c r="H1169" t="s">
        <v>8245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8278</v>
      </c>
      <c r="O1169" s="7">
        <f t="shared" si="72"/>
        <v>1.1033333333333333</v>
      </c>
      <c r="P1169" s="8">
        <f t="shared" si="73"/>
        <v>31.826923076923077</v>
      </c>
      <c r="Q1169" t="s">
        <v>8313</v>
      </c>
      <c r="R1169" t="s">
        <v>8330</v>
      </c>
      <c r="S1169" s="6">
        <f t="shared" si="74"/>
        <v>41535.90148148148</v>
      </c>
      <c r="T1169" s="6">
        <f t="shared" si="75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8218</v>
      </c>
      <c r="G1170" t="s">
        <v>8223</v>
      </c>
      <c r="H1170" t="s">
        <v>8245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8304</v>
      </c>
      <c r="O1170" s="7">
        <f t="shared" si="72"/>
        <v>1.1024425000000002</v>
      </c>
      <c r="P1170" s="8">
        <f t="shared" si="73"/>
        <v>50.111022727272733</v>
      </c>
      <c r="Q1170" t="s">
        <v>8316</v>
      </c>
      <c r="R1170" t="s">
        <v>8337</v>
      </c>
      <c r="S1170" s="6">
        <f t="shared" si="74"/>
        <v>42182.108252314814</v>
      </c>
      <c r="T1170" s="6">
        <f t="shared" si="75"/>
        <v>42242.108252314814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8218</v>
      </c>
      <c r="G1171" t="s">
        <v>8223</v>
      </c>
      <c r="H1171" t="s">
        <v>8245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8275</v>
      </c>
      <c r="O1171" s="7">
        <f t="shared" si="72"/>
        <v>1.1020000000000001</v>
      </c>
      <c r="P1171" s="8">
        <f t="shared" si="73"/>
        <v>42.384615384615387</v>
      </c>
      <c r="Q1171" t="s">
        <v>8313</v>
      </c>
      <c r="R1171" t="s">
        <v>8314</v>
      </c>
      <c r="S1171" s="6">
        <f t="shared" si="74"/>
        <v>42193.650671296295</v>
      </c>
      <c r="T1171" s="6">
        <f t="shared" si="75"/>
        <v>42238.207638888889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8218</v>
      </c>
      <c r="G1172" t="s">
        <v>8224</v>
      </c>
      <c r="H1172" t="s">
        <v>8246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8291</v>
      </c>
      <c r="O1172" s="7">
        <f t="shared" si="72"/>
        <v>1.1020000000000001</v>
      </c>
      <c r="P1172" s="8">
        <f t="shared" si="73"/>
        <v>26.554216867469879</v>
      </c>
      <c r="Q1172" t="s">
        <v>8313</v>
      </c>
      <c r="R1172" t="s">
        <v>8321</v>
      </c>
      <c r="S1172" s="6">
        <f t="shared" si="74"/>
        <v>41833.450266203705</v>
      </c>
      <c r="T1172" s="6">
        <f t="shared" si="75"/>
        <v>41865.757638888892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8218</v>
      </c>
      <c r="G1173" t="s">
        <v>8224</v>
      </c>
      <c r="H1173" t="s">
        <v>8246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8270</v>
      </c>
      <c r="O1173" s="7">
        <f t="shared" si="72"/>
        <v>1.1020000000000001</v>
      </c>
      <c r="P1173" s="8">
        <f t="shared" si="73"/>
        <v>81.029411764705884</v>
      </c>
      <c r="Q1173" t="s">
        <v>8316</v>
      </c>
      <c r="R1173" t="s">
        <v>8317</v>
      </c>
      <c r="S1173" s="6">
        <f t="shared" si="74"/>
        <v>41901.282025462962</v>
      </c>
      <c r="T1173" s="6">
        <f t="shared" si="75"/>
        <v>41922.875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8218</v>
      </c>
      <c r="G1174" t="s">
        <v>8223</v>
      </c>
      <c r="H1174" t="s">
        <v>8245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8304</v>
      </c>
      <c r="O1174" s="7">
        <f t="shared" si="72"/>
        <v>1.1020000000000001</v>
      </c>
      <c r="P1174" s="8">
        <f t="shared" si="73"/>
        <v>166.96969696969697</v>
      </c>
      <c r="Q1174" t="s">
        <v>8316</v>
      </c>
      <c r="R1174" t="s">
        <v>8337</v>
      </c>
      <c r="S1174" s="6">
        <f t="shared" si="74"/>
        <v>42682.616967592592</v>
      </c>
      <c r="T1174" s="6">
        <f t="shared" si="75"/>
        <v>42703.25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8218</v>
      </c>
      <c r="G1175" t="s">
        <v>8223</v>
      </c>
      <c r="H1175" t="s">
        <v>8245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8297</v>
      </c>
      <c r="O1175" s="7">
        <f t="shared" si="72"/>
        <v>1.1017999999999999</v>
      </c>
      <c r="P1175" s="8">
        <f t="shared" si="73"/>
        <v>68.862499999999997</v>
      </c>
      <c r="Q1175" t="s">
        <v>8327</v>
      </c>
      <c r="R1175" t="s">
        <v>8328</v>
      </c>
      <c r="S1175" s="6">
        <f t="shared" si="74"/>
        <v>42495.871736111112</v>
      </c>
      <c r="T1175" s="6">
        <f t="shared" si="75"/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8268</v>
      </c>
      <c r="O1176" s="7">
        <f t="shared" si="72"/>
        <v>1.1016142857142857</v>
      </c>
      <c r="P1176" s="8">
        <f t="shared" si="73"/>
        <v>68.24159292035398</v>
      </c>
      <c r="Q1176" t="s">
        <v>8319</v>
      </c>
      <c r="R1176" t="s">
        <v>8331</v>
      </c>
      <c r="S1176" s="6">
        <f t="shared" si="74"/>
        <v>41780.859629629631</v>
      </c>
      <c r="T1176" s="6">
        <f t="shared" si="75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8268</v>
      </c>
      <c r="O1177" s="7">
        <f t="shared" si="72"/>
        <v>1.1015569230769231</v>
      </c>
      <c r="P1177" s="8">
        <f t="shared" si="73"/>
        <v>42.874970059880241</v>
      </c>
      <c r="Q1177" t="s">
        <v>8319</v>
      </c>
      <c r="R1177" t="s">
        <v>8331</v>
      </c>
      <c r="S1177" s="6">
        <f t="shared" si="74"/>
        <v>40893.551724537036</v>
      </c>
      <c r="T1177" s="6">
        <f t="shared" si="75"/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8218</v>
      </c>
      <c r="G1178" t="s">
        <v>8223</v>
      </c>
      <c r="H1178" t="s">
        <v>8245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8268</v>
      </c>
      <c r="O1178" s="7">
        <f t="shared" si="72"/>
        <v>1.1013360000000001</v>
      </c>
      <c r="P1178" s="8">
        <f t="shared" si="73"/>
        <v>70.000169491525426</v>
      </c>
      <c r="Q1178" t="s">
        <v>8319</v>
      </c>
      <c r="R1178" t="s">
        <v>8331</v>
      </c>
      <c r="S1178" s="6">
        <f t="shared" si="74"/>
        <v>42559.755671296298</v>
      </c>
      <c r="T1178" s="6">
        <f t="shared" si="75"/>
        <v>42616.041666666672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8218</v>
      </c>
      <c r="G1179" t="s">
        <v>8223</v>
      </c>
      <c r="H1179" t="s">
        <v>8245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8270</v>
      </c>
      <c r="O1179" s="7">
        <f t="shared" si="72"/>
        <v>1.101</v>
      </c>
      <c r="P1179" s="8">
        <f t="shared" si="73"/>
        <v>40.777777777777779</v>
      </c>
      <c r="Q1179" t="s">
        <v>8316</v>
      </c>
      <c r="R1179" t="s">
        <v>8317</v>
      </c>
      <c r="S1179" s="6">
        <f t="shared" si="74"/>
        <v>41866.79886574074</v>
      </c>
      <c r="T1179" s="6">
        <f t="shared" si="75"/>
        <v>41885.207638888889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8218</v>
      </c>
      <c r="G1180" t="s">
        <v>8223</v>
      </c>
      <c r="H1180" t="s">
        <v>8245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8270</v>
      </c>
      <c r="O1180" s="7">
        <f t="shared" si="72"/>
        <v>1.101</v>
      </c>
      <c r="P1180" s="8">
        <f t="shared" si="73"/>
        <v>73.400000000000006</v>
      </c>
      <c r="Q1180" t="s">
        <v>8316</v>
      </c>
      <c r="R1180" t="s">
        <v>8317</v>
      </c>
      <c r="S1180" s="6">
        <f t="shared" si="74"/>
        <v>41786.761354166665</v>
      </c>
      <c r="T1180" s="6">
        <f t="shared" si="75"/>
        <v>41821.207638888889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8218</v>
      </c>
      <c r="G1181" t="s">
        <v>8223</v>
      </c>
      <c r="H1181" t="s">
        <v>8245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8300</v>
      </c>
      <c r="O1181" s="7">
        <f t="shared" si="72"/>
        <v>1.1005454545454545</v>
      </c>
      <c r="P1181" s="8">
        <f t="shared" si="73"/>
        <v>31.444155844155844</v>
      </c>
      <c r="Q1181" t="s">
        <v>8309</v>
      </c>
      <c r="R1181" t="s">
        <v>8318</v>
      </c>
      <c r="S1181" s="6">
        <f t="shared" si="74"/>
        <v>41726.712754629632</v>
      </c>
      <c r="T1181" s="6">
        <f t="shared" si="75"/>
        <v>41758.712754629632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8218</v>
      </c>
      <c r="G1182" t="s">
        <v>8223</v>
      </c>
      <c r="H1182" t="s">
        <v>8245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8270</v>
      </c>
      <c r="O1182" s="7">
        <f t="shared" si="72"/>
        <v>1.10046</v>
      </c>
      <c r="P1182" s="8">
        <f t="shared" si="73"/>
        <v>50.020909090909093</v>
      </c>
      <c r="Q1182" t="s">
        <v>8316</v>
      </c>
      <c r="R1182" t="s">
        <v>8317</v>
      </c>
      <c r="S1182" s="6">
        <f t="shared" si="74"/>
        <v>41893.783553240741</v>
      </c>
      <c r="T1182" s="6">
        <f t="shared" si="75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8218</v>
      </c>
      <c r="G1183" t="s">
        <v>8223</v>
      </c>
      <c r="H1183" t="s">
        <v>8245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8264</v>
      </c>
      <c r="O1183" s="7">
        <f t="shared" si="72"/>
        <v>1.1004</v>
      </c>
      <c r="P1183" s="8">
        <f t="shared" si="73"/>
        <v>41.68181818181818</v>
      </c>
      <c r="Q1183" t="s">
        <v>8319</v>
      </c>
      <c r="R1183" t="s">
        <v>8333</v>
      </c>
      <c r="S1183" s="6">
        <f t="shared" si="74"/>
        <v>41375.057222222218</v>
      </c>
      <c r="T1183" s="6">
        <f t="shared" si="75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8218</v>
      </c>
      <c r="G1184" t="s">
        <v>8235</v>
      </c>
      <c r="H1184" t="s">
        <v>8248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8270</v>
      </c>
      <c r="O1184" s="7">
        <f t="shared" si="72"/>
        <v>1.1002000000000001</v>
      </c>
      <c r="P1184" s="8">
        <f t="shared" si="73"/>
        <v>72.381578947368425</v>
      </c>
      <c r="Q1184" t="s">
        <v>8316</v>
      </c>
      <c r="R1184" t="s">
        <v>8317</v>
      </c>
      <c r="S1184" s="6">
        <f t="shared" si="74"/>
        <v>42329.838159722218</v>
      </c>
      <c r="T1184" s="6">
        <f t="shared" si="75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8218</v>
      </c>
      <c r="G1185" t="s">
        <v>8228</v>
      </c>
      <c r="H1185" t="s">
        <v>8250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8302</v>
      </c>
      <c r="O1185" s="7">
        <f t="shared" si="72"/>
        <v>1.1000666666666667</v>
      </c>
      <c r="P1185" s="8">
        <f t="shared" si="73"/>
        <v>128.9140625</v>
      </c>
      <c r="Q1185" t="s">
        <v>8316</v>
      </c>
      <c r="R1185" t="s">
        <v>8329</v>
      </c>
      <c r="S1185" s="6">
        <f t="shared" si="74"/>
        <v>42083.070590277777</v>
      </c>
      <c r="T1185" s="6">
        <f t="shared" si="75"/>
        <v>42110.118055555555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8218</v>
      </c>
      <c r="G1186" t="s">
        <v>8224</v>
      </c>
      <c r="H1186" t="s">
        <v>8246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8270</v>
      </c>
      <c r="O1186" s="7">
        <f t="shared" si="72"/>
        <v>1.1000000000000001</v>
      </c>
      <c r="P1186" s="8">
        <f t="shared" si="73"/>
        <v>35.96153846153846</v>
      </c>
      <c r="Q1186" t="s">
        <v>8316</v>
      </c>
      <c r="R1186" t="s">
        <v>8317</v>
      </c>
      <c r="S1186" s="6">
        <f t="shared" si="74"/>
        <v>42256.764212962968</v>
      </c>
      <c r="T1186" s="6">
        <f t="shared" si="75"/>
        <v>42283.957638888889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8218</v>
      </c>
      <c r="G1187" t="s">
        <v>8223</v>
      </c>
      <c r="H1187" t="s">
        <v>8245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8275</v>
      </c>
      <c r="O1187" s="7">
        <f t="shared" si="72"/>
        <v>1.1000000000000001</v>
      </c>
      <c r="P1187" s="8">
        <f t="shared" si="73"/>
        <v>50</v>
      </c>
      <c r="Q1187" t="s">
        <v>8313</v>
      </c>
      <c r="R1187" t="s">
        <v>8314</v>
      </c>
      <c r="S1187" s="6">
        <f t="shared" si="74"/>
        <v>41246.874814814815</v>
      </c>
      <c r="T1187" s="6">
        <f t="shared" si="75"/>
        <v>41276.874814814815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8218</v>
      </c>
      <c r="G1188" t="s">
        <v>8223</v>
      </c>
      <c r="H1188" t="s">
        <v>8245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8299</v>
      </c>
      <c r="O1188" s="7">
        <f t="shared" si="72"/>
        <v>1.1000000000000001</v>
      </c>
      <c r="P1188" s="8">
        <f t="shared" si="73"/>
        <v>100</v>
      </c>
      <c r="Q1188" t="s">
        <v>8313</v>
      </c>
      <c r="R1188" t="s">
        <v>8335</v>
      </c>
      <c r="S1188" s="6">
        <f t="shared" si="74"/>
        <v>40696.648784722223</v>
      </c>
      <c r="T1188" s="6">
        <f t="shared" si="75"/>
        <v>40756.648784722223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8218</v>
      </c>
      <c r="G1189" t="s">
        <v>8224</v>
      </c>
      <c r="H1189" t="s">
        <v>8246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8270</v>
      </c>
      <c r="O1189" s="7">
        <f t="shared" si="72"/>
        <v>1.1000000000000001</v>
      </c>
      <c r="P1189" s="8">
        <f t="shared" si="73"/>
        <v>24.444444444444443</v>
      </c>
      <c r="Q1189" t="s">
        <v>8316</v>
      </c>
      <c r="R1189" t="s">
        <v>8317</v>
      </c>
      <c r="S1189" s="6">
        <f t="shared" si="74"/>
        <v>42213.505474537036</v>
      </c>
      <c r="T1189" s="6">
        <f t="shared" si="75"/>
        <v>42238.505474537036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8218</v>
      </c>
      <c r="G1190" t="s">
        <v>8224</v>
      </c>
      <c r="H1190" t="s">
        <v>8246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8270</v>
      </c>
      <c r="O1190" s="7">
        <f t="shared" si="72"/>
        <v>1.1000000000000001</v>
      </c>
      <c r="P1190" s="8">
        <f t="shared" si="73"/>
        <v>49.438202247191015</v>
      </c>
      <c r="Q1190" t="s">
        <v>8316</v>
      </c>
      <c r="R1190" t="s">
        <v>8317</v>
      </c>
      <c r="S1190" s="6">
        <f t="shared" si="74"/>
        <v>42466.303715277783</v>
      </c>
      <c r="T1190" s="6">
        <f t="shared" si="75"/>
        <v>42496.303715277783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8218</v>
      </c>
      <c r="G1191" t="s">
        <v>8223</v>
      </c>
      <c r="H1191" t="s">
        <v>8245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8270</v>
      </c>
      <c r="O1191" s="7">
        <f t="shared" si="72"/>
        <v>1.1000000000000001</v>
      </c>
      <c r="P1191" s="8">
        <f t="shared" si="73"/>
        <v>91.666666666666671</v>
      </c>
      <c r="Q1191" t="s">
        <v>8316</v>
      </c>
      <c r="R1191" t="s">
        <v>8317</v>
      </c>
      <c r="S1191" s="6">
        <f t="shared" si="74"/>
        <v>42054.024421296301</v>
      </c>
      <c r="T1191" s="6">
        <f t="shared" si="75"/>
        <v>42061.024421296301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8218</v>
      </c>
      <c r="G1192" t="s">
        <v>8223</v>
      </c>
      <c r="H1192" t="s">
        <v>8245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8270</v>
      </c>
      <c r="O1192" s="7">
        <f t="shared" si="72"/>
        <v>1.1000000000000001</v>
      </c>
      <c r="P1192" s="8">
        <f t="shared" si="73"/>
        <v>55</v>
      </c>
      <c r="Q1192" t="s">
        <v>8316</v>
      </c>
      <c r="R1192" t="s">
        <v>8317</v>
      </c>
      <c r="S1192" s="6">
        <f t="shared" si="74"/>
        <v>42020.846666666665</v>
      </c>
      <c r="T1192" s="6">
        <f t="shared" si="75"/>
        <v>42037.207638888889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8218</v>
      </c>
      <c r="G1193" t="s">
        <v>8223</v>
      </c>
      <c r="H1193" t="s">
        <v>8245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8279</v>
      </c>
      <c r="O1193" s="7">
        <f t="shared" si="72"/>
        <v>1.099283142857143</v>
      </c>
      <c r="P1193" s="8">
        <f t="shared" si="73"/>
        <v>71.848571428571432</v>
      </c>
      <c r="Q1193" t="s">
        <v>8313</v>
      </c>
      <c r="R1193" t="s">
        <v>8326</v>
      </c>
      <c r="S1193" s="6">
        <f t="shared" si="74"/>
        <v>42049.833761574075</v>
      </c>
      <c r="T1193" s="6">
        <f t="shared" si="75"/>
        <v>42079.792094907403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8218</v>
      </c>
      <c r="G1194" t="s">
        <v>8223</v>
      </c>
      <c r="H1194" t="s">
        <v>8245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8270</v>
      </c>
      <c r="O1194" s="7">
        <f t="shared" si="72"/>
        <v>1.0988461538461538</v>
      </c>
      <c r="P1194" s="8">
        <f t="shared" si="73"/>
        <v>77.21621621621621</v>
      </c>
      <c r="Q1194" t="s">
        <v>8316</v>
      </c>
      <c r="R1194" t="s">
        <v>8317</v>
      </c>
      <c r="S1194" s="6">
        <f t="shared" si="74"/>
        <v>41898.168125000004</v>
      </c>
      <c r="T1194" s="6">
        <f t="shared" si="75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8270</v>
      </c>
      <c r="O1195" s="7">
        <f t="shared" si="72"/>
        <v>1.0984</v>
      </c>
      <c r="P1195" s="8">
        <f t="shared" si="73"/>
        <v>61.022222222222226</v>
      </c>
      <c r="Q1195" t="s">
        <v>8316</v>
      </c>
      <c r="R1195" t="s">
        <v>8317</v>
      </c>
      <c r="S1195" s="6">
        <f t="shared" si="74"/>
        <v>42264.29178240741</v>
      </c>
      <c r="T1195" s="6">
        <f t="shared" si="75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8218</v>
      </c>
      <c r="G1196" t="s">
        <v>8223</v>
      </c>
      <c r="H1196" t="s">
        <v>8245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8264</v>
      </c>
      <c r="O1196" s="7">
        <f t="shared" si="72"/>
        <v>1.0977744436109027</v>
      </c>
      <c r="P1196" s="8">
        <f t="shared" si="73"/>
        <v>93.40425531914893</v>
      </c>
      <c r="Q1196" t="s">
        <v>8319</v>
      </c>
      <c r="R1196" t="s">
        <v>8333</v>
      </c>
      <c r="S1196" s="6">
        <f t="shared" si="74"/>
        <v>42563.932951388888</v>
      </c>
      <c r="T1196" s="6">
        <f t="shared" si="75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8218</v>
      </c>
      <c r="G1197" t="s">
        <v>8223</v>
      </c>
      <c r="H1197" t="s">
        <v>8245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8270</v>
      </c>
      <c r="O1197" s="7">
        <f t="shared" si="72"/>
        <v>1.0976666666666666</v>
      </c>
      <c r="P1197" s="8">
        <f t="shared" si="73"/>
        <v>99.787878787878782</v>
      </c>
      <c r="Q1197" t="s">
        <v>8316</v>
      </c>
      <c r="R1197" t="s">
        <v>8317</v>
      </c>
      <c r="S1197" s="6">
        <f t="shared" si="74"/>
        <v>42290.61855324074</v>
      </c>
      <c r="T1197" s="6">
        <f t="shared" si="75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8218</v>
      </c>
      <c r="G1198" t="s">
        <v>8223</v>
      </c>
      <c r="H1198" t="s">
        <v>8245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8270</v>
      </c>
      <c r="O1198" s="7">
        <f t="shared" si="72"/>
        <v>1.0976190476190477</v>
      </c>
      <c r="P1198" s="8">
        <f t="shared" si="73"/>
        <v>51.222222222222221</v>
      </c>
      <c r="Q1198" t="s">
        <v>8316</v>
      </c>
      <c r="R1198" t="s">
        <v>8317</v>
      </c>
      <c r="S1198" s="6">
        <f t="shared" si="74"/>
        <v>41960.119085648148</v>
      </c>
      <c r="T1198" s="6">
        <f t="shared" si="75"/>
        <v>41990.119085648148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8218</v>
      </c>
      <c r="G1199" t="s">
        <v>8223</v>
      </c>
      <c r="H1199" t="s">
        <v>8245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8270</v>
      </c>
      <c r="O1199" s="7">
        <f t="shared" si="72"/>
        <v>1.0973333333333333</v>
      </c>
      <c r="P1199" s="8">
        <f t="shared" si="73"/>
        <v>47.028571428571432</v>
      </c>
      <c r="Q1199" t="s">
        <v>8316</v>
      </c>
      <c r="R1199" t="s">
        <v>8317</v>
      </c>
      <c r="S1199" s="6">
        <f t="shared" si="74"/>
        <v>42619.935694444444</v>
      </c>
      <c r="T1199" s="6">
        <f t="shared" si="75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8218</v>
      </c>
      <c r="G1200" t="s">
        <v>8223</v>
      </c>
      <c r="H1200" t="s">
        <v>8245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8275</v>
      </c>
      <c r="O1200" s="7">
        <f t="shared" si="72"/>
        <v>1.0968181818181819</v>
      </c>
      <c r="P1200" s="8">
        <f t="shared" si="73"/>
        <v>74.246153846153845</v>
      </c>
      <c r="Q1200" t="s">
        <v>8313</v>
      </c>
      <c r="R1200" t="s">
        <v>8314</v>
      </c>
      <c r="S1200" s="6">
        <f t="shared" si="74"/>
        <v>42526.874236111107</v>
      </c>
      <c r="T1200" s="6">
        <f t="shared" si="75"/>
        <v>42556.874236111107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8218</v>
      </c>
      <c r="G1201" t="s">
        <v>8223</v>
      </c>
      <c r="H1201" t="s">
        <v>8245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8302</v>
      </c>
      <c r="O1201" s="7">
        <f t="shared" si="72"/>
        <v>1.0967666666666667</v>
      </c>
      <c r="P1201" s="8">
        <f t="shared" si="73"/>
        <v>94.548850574712645</v>
      </c>
      <c r="Q1201" t="s">
        <v>8316</v>
      </c>
      <c r="R1201" t="s">
        <v>8329</v>
      </c>
      <c r="S1201" s="6">
        <f t="shared" si="74"/>
        <v>41932.708877314813</v>
      </c>
      <c r="T1201" s="6">
        <f t="shared" si="75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8218</v>
      </c>
      <c r="G1202" t="s">
        <v>8223</v>
      </c>
      <c r="H1202" t="s">
        <v>8245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8296</v>
      </c>
      <c r="O1202" s="7">
        <f t="shared" si="72"/>
        <v>1.0967499999999999</v>
      </c>
      <c r="P1202" s="8">
        <f t="shared" si="73"/>
        <v>55.956632653061227</v>
      </c>
      <c r="Q1202" t="s">
        <v>8311</v>
      </c>
      <c r="R1202" t="s">
        <v>8312</v>
      </c>
      <c r="S1202" s="6">
        <f t="shared" si="74"/>
        <v>42583.615081018521</v>
      </c>
      <c r="T1202" s="6">
        <f t="shared" si="75"/>
        <v>42620.083333333328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8218</v>
      </c>
      <c r="G1203" t="s">
        <v>8223</v>
      </c>
      <c r="H1203" t="s">
        <v>8245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8304</v>
      </c>
      <c r="O1203" s="7">
        <f t="shared" si="72"/>
        <v>1.0966666666666667</v>
      </c>
      <c r="P1203" s="8">
        <f t="shared" si="73"/>
        <v>94.90384615384616</v>
      </c>
      <c r="Q1203" t="s">
        <v>8316</v>
      </c>
      <c r="R1203" t="s">
        <v>8337</v>
      </c>
      <c r="S1203" s="6">
        <f t="shared" si="74"/>
        <v>41865.882928240739</v>
      </c>
      <c r="T1203" s="6">
        <f t="shared" si="75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8218</v>
      </c>
      <c r="G1204" t="s">
        <v>8223</v>
      </c>
      <c r="H1204" t="s">
        <v>8245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8270</v>
      </c>
      <c r="O1204" s="7">
        <f t="shared" si="72"/>
        <v>1.0965</v>
      </c>
      <c r="P1204" s="8">
        <f t="shared" si="73"/>
        <v>52.214285714285715</v>
      </c>
      <c r="Q1204" t="s">
        <v>8316</v>
      </c>
      <c r="R1204" t="s">
        <v>8317</v>
      </c>
      <c r="S1204" s="6">
        <f t="shared" si="74"/>
        <v>42380.581180555557</v>
      </c>
      <c r="T1204" s="6">
        <f t="shared" si="75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8218</v>
      </c>
      <c r="G1205" t="s">
        <v>8223</v>
      </c>
      <c r="H1205" t="s">
        <v>8245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8264</v>
      </c>
      <c r="O1205" s="7">
        <f t="shared" si="72"/>
        <v>1.0963333333333334</v>
      </c>
      <c r="P1205" s="8">
        <f t="shared" si="73"/>
        <v>28.111111111111111</v>
      </c>
      <c r="Q1205" t="s">
        <v>8319</v>
      </c>
      <c r="R1205" t="s">
        <v>8333</v>
      </c>
      <c r="S1205" s="6">
        <f t="shared" si="74"/>
        <v>41719.549131944441</v>
      </c>
      <c r="T1205" s="6">
        <f t="shared" si="75"/>
        <v>41733.916666666664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8218</v>
      </c>
      <c r="G1206" t="s">
        <v>8223</v>
      </c>
      <c r="H1206" t="s">
        <v>8245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8270</v>
      </c>
      <c r="O1206" s="7">
        <f t="shared" si="72"/>
        <v>1.0962000000000001</v>
      </c>
      <c r="P1206" s="8">
        <f t="shared" si="73"/>
        <v>50.75</v>
      </c>
      <c r="Q1206" t="s">
        <v>8316</v>
      </c>
      <c r="R1206" t="s">
        <v>8317</v>
      </c>
      <c r="S1206" s="6">
        <f t="shared" si="74"/>
        <v>42061.212488425925</v>
      </c>
      <c r="T1206" s="6">
        <f t="shared" si="75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8218</v>
      </c>
      <c r="G1207" t="s">
        <v>8223</v>
      </c>
      <c r="H1207" t="s">
        <v>8245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8270</v>
      </c>
      <c r="O1207" s="7">
        <f t="shared" si="72"/>
        <v>1.0955999999999999</v>
      </c>
      <c r="P1207" s="8">
        <f t="shared" si="73"/>
        <v>91.3</v>
      </c>
      <c r="Q1207" t="s">
        <v>8316</v>
      </c>
      <c r="R1207" t="s">
        <v>8317</v>
      </c>
      <c r="S1207" s="6">
        <f t="shared" si="74"/>
        <v>40531.886886574073</v>
      </c>
      <c r="T1207" s="6">
        <f t="shared" si="75"/>
        <v>40591.886886574073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8218</v>
      </c>
      <c r="G1208" t="s">
        <v>8228</v>
      </c>
      <c r="H1208" t="s">
        <v>8250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8279</v>
      </c>
      <c r="O1208" s="7">
        <f t="shared" si="72"/>
        <v>1.0954999999999999</v>
      </c>
      <c r="P1208" s="8">
        <f t="shared" si="73"/>
        <v>43.82</v>
      </c>
      <c r="Q1208" t="s">
        <v>8313</v>
      </c>
      <c r="R1208" t="s">
        <v>8326</v>
      </c>
      <c r="S1208" s="6">
        <f t="shared" si="74"/>
        <v>42241.85974537037</v>
      </c>
      <c r="T1208" s="6">
        <f t="shared" si="75"/>
        <v>42271.85974537037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8218</v>
      </c>
      <c r="G1209" t="s">
        <v>8228</v>
      </c>
      <c r="H1209" t="s">
        <v>8250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8270</v>
      </c>
      <c r="O1209" s="7">
        <f t="shared" si="72"/>
        <v>1.0954999999999999</v>
      </c>
      <c r="P1209" s="8">
        <f t="shared" si="73"/>
        <v>199.18181818181819</v>
      </c>
      <c r="Q1209" t="s">
        <v>8316</v>
      </c>
      <c r="R1209" t="s">
        <v>8317</v>
      </c>
      <c r="S1209" s="6">
        <f t="shared" si="74"/>
        <v>42109.751250000001</v>
      </c>
      <c r="T1209" s="6">
        <f t="shared" si="75"/>
        <v>42156.165972222225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8218</v>
      </c>
      <c r="G1210" t="s">
        <v>8224</v>
      </c>
      <c r="H1210" t="s">
        <v>8246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8270</v>
      </c>
      <c r="O1210" s="7">
        <f t="shared" si="72"/>
        <v>1.0954545454545455</v>
      </c>
      <c r="P1210" s="8">
        <f t="shared" si="73"/>
        <v>20.083333333333332</v>
      </c>
      <c r="Q1210" t="s">
        <v>8316</v>
      </c>
      <c r="R1210" t="s">
        <v>8317</v>
      </c>
      <c r="S1210" s="6">
        <f t="shared" si="74"/>
        <v>42142.514016203699</v>
      </c>
      <c r="T1210" s="6">
        <f t="shared" si="75"/>
        <v>42155.958333333328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8218</v>
      </c>
      <c r="G1211" t="s">
        <v>8223</v>
      </c>
      <c r="H1211" t="s">
        <v>8245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8270</v>
      </c>
      <c r="O1211" s="7">
        <f t="shared" si="72"/>
        <v>1.0952500000000001</v>
      </c>
      <c r="P1211" s="8">
        <f t="shared" si="73"/>
        <v>92.037815126050418</v>
      </c>
      <c r="Q1211" t="s">
        <v>8316</v>
      </c>
      <c r="R1211" t="s">
        <v>8317</v>
      </c>
      <c r="S1211" s="6">
        <f t="shared" si="74"/>
        <v>42461.747199074074</v>
      </c>
      <c r="T1211" s="6">
        <f t="shared" si="75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8218</v>
      </c>
      <c r="G1212" t="s">
        <v>8223</v>
      </c>
      <c r="H1212" t="s">
        <v>8245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8270</v>
      </c>
      <c r="O1212" s="7">
        <f t="shared" si="72"/>
        <v>1.0951612903225807</v>
      </c>
      <c r="P1212" s="8">
        <f t="shared" si="73"/>
        <v>45.878378378378379</v>
      </c>
      <c r="Q1212" t="s">
        <v>8316</v>
      </c>
      <c r="R1212" t="s">
        <v>8317</v>
      </c>
      <c r="S1212" s="6">
        <f t="shared" si="74"/>
        <v>42206.835370370376</v>
      </c>
      <c r="T1212" s="6">
        <f t="shared" si="75"/>
        <v>42236.835370370376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8218</v>
      </c>
      <c r="G1213" t="s">
        <v>8223</v>
      </c>
      <c r="H1213" t="s">
        <v>8245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8291</v>
      </c>
      <c r="O1213" s="7">
        <f t="shared" si="72"/>
        <v>1.095</v>
      </c>
      <c r="P1213" s="8">
        <f t="shared" si="73"/>
        <v>85.546875</v>
      </c>
      <c r="Q1213" t="s">
        <v>8313</v>
      </c>
      <c r="R1213" t="s">
        <v>8321</v>
      </c>
      <c r="S1213" s="6">
        <f t="shared" si="74"/>
        <v>41175.05972222222</v>
      </c>
      <c r="T1213" s="6">
        <f t="shared" si="75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8218</v>
      </c>
      <c r="G1214" t="s">
        <v>8223</v>
      </c>
      <c r="H1214" t="s">
        <v>8245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8299</v>
      </c>
      <c r="O1214" s="7">
        <f t="shared" si="72"/>
        <v>1.0948792000000001</v>
      </c>
      <c r="P1214" s="8">
        <f t="shared" si="73"/>
        <v>103.68174242424243</v>
      </c>
      <c r="Q1214" t="s">
        <v>8313</v>
      </c>
      <c r="R1214" t="s">
        <v>8335</v>
      </c>
      <c r="S1214" s="6">
        <f t="shared" si="74"/>
        <v>42269.967835648145</v>
      </c>
      <c r="T1214" s="6">
        <f t="shared" si="75"/>
        <v>42290.967835648145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8218</v>
      </c>
      <c r="G1215" t="s">
        <v>8223</v>
      </c>
      <c r="H1215" t="s">
        <v>8245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8270</v>
      </c>
      <c r="O1215" s="7">
        <f t="shared" si="72"/>
        <v>1.0942666666666667</v>
      </c>
      <c r="P1215" s="8">
        <f t="shared" si="73"/>
        <v>151.9814814814815</v>
      </c>
      <c r="Q1215" t="s">
        <v>8316</v>
      </c>
      <c r="R1215" t="s">
        <v>8317</v>
      </c>
      <c r="S1215" s="6">
        <f t="shared" si="74"/>
        <v>42576.697569444441</v>
      </c>
      <c r="T1215" s="6">
        <f t="shared" si="75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8218</v>
      </c>
      <c r="G1216" t="s">
        <v>8223</v>
      </c>
      <c r="H1216" t="s">
        <v>8245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8275</v>
      </c>
      <c r="O1216" s="7">
        <f t="shared" si="72"/>
        <v>1.0941176470588236</v>
      </c>
      <c r="P1216" s="8">
        <f t="shared" si="73"/>
        <v>132.85714285714286</v>
      </c>
      <c r="Q1216" t="s">
        <v>8313</v>
      </c>
      <c r="R1216" t="s">
        <v>8314</v>
      </c>
      <c r="S1216" s="6">
        <f t="shared" si="74"/>
        <v>41277.186111111114</v>
      </c>
      <c r="T1216" s="6">
        <f t="shared" si="75"/>
        <v>41295.332638888889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8218</v>
      </c>
      <c r="G1217" t="s">
        <v>8223</v>
      </c>
      <c r="H1217" t="s">
        <v>8245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8273</v>
      </c>
      <c r="O1217" s="7">
        <f t="shared" si="72"/>
        <v>1.0938000000000001</v>
      </c>
      <c r="P1217" s="8">
        <f t="shared" si="73"/>
        <v>54.69</v>
      </c>
      <c r="Q1217" t="s">
        <v>8322</v>
      </c>
      <c r="R1217" t="s">
        <v>8332</v>
      </c>
      <c r="S1217" s="6">
        <f t="shared" si="74"/>
        <v>42184.816539351858</v>
      </c>
      <c r="T1217" s="6">
        <f t="shared" si="75"/>
        <v>42215.165972222225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8218</v>
      </c>
      <c r="G1218" t="s">
        <v>8223</v>
      </c>
      <c r="H1218" t="s">
        <v>8245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8270</v>
      </c>
      <c r="O1218" s="7">
        <f t="shared" ref="O1218:O1281" si="76">E1218/D1218</f>
        <v>1.09375</v>
      </c>
      <c r="P1218" s="8">
        <f t="shared" si="73"/>
        <v>46.05263157894737</v>
      </c>
      <c r="Q1218" t="s">
        <v>8316</v>
      </c>
      <c r="R1218" t="s">
        <v>8317</v>
      </c>
      <c r="S1218" s="6">
        <f t="shared" si="74"/>
        <v>42523.248715277776</v>
      </c>
      <c r="T1218" s="6">
        <f t="shared" si="75"/>
        <v>42537.248715277776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8218</v>
      </c>
      <c r="G1219" t="s">
        <v>8223</v>
      </c>
      <c r="H1219" t="s">
        <v>8245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8278</v>
      </c>
      <c r="O1219" s="7">
        <f t="shared" si="76"/>
        <v>1.0936440000000001</v>
      </c>
      <c r="P1219" s="8">
        <f t="shared" ref="P1219:P1282" si="77">E1219/L1219</f>
        <v>50.631666666666668</v>
      </c>
      <c r="Q1219" t="s">
        <v>8313</v>
      </c>
      <c r="R1219" t="s">
        <v>8330</v>
      </c>
      <c r="S1219" s="6">
        <f t="shared" ref="S1219:S1282" si="78">(((J1219/60)/60)/24)+DATE(1970,1,1)</f>
        <v>41160.871886574074</v>
      </c>
      <c r="T1219" s="6">
        <f t="shared" ref="T1219:T1282" si="79">(((I1219/60)/60)/24)+DATE(1970,1,1)</f>
        <v>41188.415972222225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8218</v>
      </c>
      <c r="G1220" t="s">
        <v>8223</v>
      </c>
      <c r="H1220" t="s">
        <v>8245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8278</v>
      </c>
      <c r="O1220" s="7">
        <f t="shared" si="76"/>
        <v>1.0935829457364341</v>
      </c>
      <c r="P1220" s="8">
        <f t="shared" si="77"/>
        <v>68.481650485436887</v>
      </c>
      <c r="Q1220" t="s">
        <v>8313</v>
      </c>
      <c r="R1220" t="s">
        <v>8330</v>
      </c>
      <c r="S1220" s="6">
        <f t="shared" si="78"/>
        <v>40850.111064814817</v>
      </c>
      <c r="T1220" s="6">
        <f t="shared" si="79"/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8218</v>
      </c>
      <c r="G1221" t="s">
        <v>8223</v>
      </c>
      <c r="H1221" t="s">
        <v>8245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8302</v>
      </c>
      <c r="O1221" s="7">
        <f t="shared" si="76"/>
        <v>1.0934166666666667</v>
      </c>
      <c r="P1221" s="8">
        <f t="shared" si="77"/>
        <v>84.108974358974365</v>
      </c>
      <c r="Q1221" t="s">
        <v>8316</v>
      </c>
      <c r="R1221" t="s">
        <v>8329</v>
      </c>
      <c r="S1221" s="6">
        <f t="shared" si="78"/>
        <v>42387.7268287037</v>
      </c>
      <c r="T1221" s="6">
        <f t="shared" si="79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8218</v>
      </c>
      <c r="G1222" t="s">
        <v>8223</v>
      </c>
      <c r="H1222" t="s">
        <v>8245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8270</v>
      </c>
      <c r="O1222" s="7">
        <f t="shared" si="76"/>
        <v>1.0924</v>
      </c>
      <c r="P1222" s="8">
        <f t="shared" si="77"/>
        <v>74.821917808219183</v>
      </c>
      <c r="Q1222" t="s">
        <v>8316</v>
      </c>
      <c r="R1222" t="s">
        <v>8317</v>
      </c>
      <c r="S1222" s="6">
        <f t="shared" si="78"/>
        <v>42303.672662037032</v>
      </c>
      <c r="T1222" s="6">
        <f t="shared" si="79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8218</v>
      </c>
      <c r="G1223" t="s">
        <v>8223</v>
      </c>
      <c r="H1223" t="s">
        <v>8245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8270</v>
      </c>
      <c r="O1223" s="7">
        <f t="shared" si="76"/>
        <v>1.0916666666666666</v>
      </c>
      <c r="P1223" s="8">
        <f t="shared" si="77"/>
        <v>136.45833333333334</v>
      </c>
      <c r="Q1223" t="s">
        <v>8316</v>
      </c>
      <c r="R1223" t="s">
        <v>8317</v>
      </c>
      <c r="S1223" s="6">
        <f t="shared" si="78"/>
        <v>42219.915856481486</v>
      </c>
      <c r="T1223" s="6">
        <f t="shared" si="79"/>
        <v>42240.083333333328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8218</v>
      </c>
      <c r="G1224" t="s">
        <v>8224</v>
      </c>
      <c r="H1224" t="s">
        <v>8246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8270</v>
      </c>
      <c r="O1224" s="7">
        <f t="shared" si="76"/>
        <v>1.0916666666666666</v>
      </c>
      <c r="P1224" s="8">
        <f t="shared" si="77"/>
        <v>83.974358974358978</v>
      </c>
      <c r="Q1224" t="s">
        <v>8316</v>
      </c>
      <c r="R1224" t="s">
        <v>8317</v>
      </c>
      <c r="S1224" s="6">
        <f t="shared" si="78"/>
        <v>41829.787083333329</v>
      </c>
      <c r="T1224" s="6">
        <f t="shared" si="79"/>
        <v>41859.787083333329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8218</v>
      </c>
      <c r="G1225" t="s">
        <v>8224</v>
      </c>
      <c r="H1225" t="s">
        <v>8246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8270</v>
      </c>
      <c r="O1225" s="7">
        <f t="shared" si="76"/>
        <v>1.0916666666666666</v>
      </c>
      <c r="P1225" s="8">
        <f t="shared" si="77"/>
        <v>155.95238095238096</v>
      </c>
      <c r="Q1225" t="s">
        <v>8316</v>
      </c>
      <c r="R1225" t="s">
        <v>8317</v>
      </c>
      <c r="S1225" s="6">
        <f t="shared" si="78"/>
        <v>42524.53800925926</v>
      </c>
      <c r="T1225" s="6">
        <f t="shared" si="79"/>
        <v>42561.957638888889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8275</v>
      </c>
      <c r="O1226" s="7">
        <f t="shared" si="76"/>
        <v>1.0915999999999999</v>
      </c>
      <c r="P1226" s="8">
        <f t="shared" si="77"/>
        <v>24.150442477876105</v>
      </c>
      <c r="Q1226" t="s">
        <v>8313</v>
      </c>
      <c r="R1226" t="s">
        <v>8314</v>
      </c>
      <c r="S1226" s="6">
        <f t="shared" si="78"/>
        <v>42065.053368055553</v>
      </c>
      <c r="T1226" s="6">
        <f t="shared" si="79"/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8218</v>
      </c>
      <c r="G1227" t="s">
        <v>8223</v>
      </c>
      <c r="H1227" t="s">
        <v>8245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8268</v>
      </c>
      <c r="O1227" s="7">
        <f t="shared" si="76"/>
        <v>1.0915333333333332</v>
      </c>
      <c r="P1227" s="8">
        <f t="shared" si="77"/>
        <v>121.28148148148148</v>
      </c>
      <c r="Q1227" t="s">
        <v>8319</v>
      </c>
      <c r="R1227" t="s">
        <v>8331</v>
      </c>
      <c r="S1227" s="6">
        <f t="shared" si="78"/>
        <v>41313.816249999996</v>
      </c>
      <c r="T1227" s="6">
        <f t="shared" si="79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8218</v>
      </c>
      <c r="G1228" t="s">
        <v>8223</v>
      </c>
      <c r="H1228" t="s">
        <v>8245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8264</v>
      </c>
      <c r="O1228" s="7">
        <f t="shared" si="76"/>
        <v>1.0913513513513513</v>
      </c>
      <c r="P1228" s="8">
        <f t="shared" si="77"/>
        <v>199.9009900990099</v>
      </c>
      <c r="Q1228" t="s">
        <v>8319</v>
      </c>
      <c r="R1228" t="s">
        <v>8333</v>
      </c>
      <c r="S1228" s="6">
        <f t="shared" si="78"/>
        <v>41878.627187500002</v>
      </c>
      <c r="T1228" s="6">
        <f t="shared" si="79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8221</v>
      </c>
      <c r="G1229" t="s">
        <v>8223</v>
      </c>
      <c r="H1229" t="s">
        <v>8245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8292</v>
      </c>
      <c r="O1229" s="7">
        <f t="shared" si="76"/>
        <v>1.0912500000000001</v>
      </c>
      <c r="P1229" s="8">
        <f t="shared" si="77"/>
        <v>86.43564356435644</v>
      </c>
      <c r="Q1229" t="s">
        <v>8313</v>
      </c>
      <c r="R1229" t="s">
        <v>8338</v>
      </c>
      <c r="S1229" s="6">
        <f t="shared" si="78"/>
        <v>42783.815289351856</v>
      </c>
      <c r="T1229" s="6">
        <f t="shared" si="79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8218</v>
      </c>
      <c r="G1230" t="s">
        <v>8223</v>
      </c>
      <c r="H1230" t="s">
        <v>8245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8275</v>
      </c>
      <c r="O1230" s="7">
        <f t="shared" si="76"/>
        <v>1.0910714285714285</v>
      </c>
      <c r="P1230" s="8">
        <f t="shared" si="77"/>
        <v>160.78947368421052</v>
      </c>
      <c r="Q1230" t="s">
        <v>8313</v>
      </c>
      <c r="R1230" t="s">
        <v>8314</v>
      </c>
      <c r="S1230" s="6">
        <f t="shared" si="78"/>
        <v>42087.803310185183</v>
      </c>
      <c r="T1230" s="6">
        <f t="shared" si="79"/>
        <v>42121.716666666667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8218</v>
      </c>
      <c r="G1231" t="s">
        <v>8223</v>
      </c>
      <c r="H1231" t="s">
        <v>8245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8273</v>
      </c>
      <c r="O1231" s="7">
        <f t="shared" si="76"/>
        <v>1.091</v>
      </c>
      <c r="P1231" s="8">
        <f t="shared" si="77"/>
        <v>43.64</v>
      </c>
      <c r="Q1231" t="s">
        <v>8322</v>
      </c>
      <c r="R1231" t="s">
        <v>8332</v>
      </c>
      <c r="S1231" s="6">
        <f t="shared" si="78"/>
        <v>41464.934386574074</v>
      </c>
      <c r="T1231" s="6">
        <f t="shared" si="79"/>
        <v>41524.934386574074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8218</v>
      </c>
      <c r="G1232" t="s">
        <v>8224</v>
      </c>
      <c r="H1232" t="s">
        <v>8246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8270</v>
      </c>
      <c r="O1232" s="7">
        <f t="shared" si="76"/>
        <v>1.091</v>
      </c>
      <c r="P1232" s="8">
        <f t="shared" si="77"/>
        <v>71.152173913043484</v>
      </c>
      <c r="Q1232" t="s">
        <v>8316</v>
      </c>
      <c r="R1232" t="s">
        <v>8317</v>
      </c>
      <c r="S1232" s="6">
        <f t="shared" si="78"/>
        <v>42323.562222222223</v>
      </c>
      <c r="T1232" s="6">
        <f t="shared" si="79"/>
        <v>42352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8218</v>
      </c>
      <c r="G1233" t="s">
        <v>8223</v>
      </c>
      <c r="H1233" t="s">
        <v>8245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8284</v>
      </c>
      <c r="O1233" s="7">
        <f t="shared" si="76"/>
        <v>1.0907407407407408</v>
      </c>
      <c r="P1233" s="8">
        <f t="shared" si="77"/>
        <v>89.242424242424249</v>
      </c>
      <c r="Q1233" t="s">
        <v>8324</v>
      </c>
      <c r="R1233" t="s">
        <v>8325</v>
      </c>
      <c r="S1233" s="6">
        <f t="shared" si="78"/>
        <v>42419.603703703702</v>
      </c>
      <c r="T1233" s="6">
        <f t="shared" si="79"/>
        <v>42449.562037037031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8218</v>
      </c>
      <c r="G1234" t="s">
        <v>8224</v>
      </c>
      <c r="H1234" t="s">
        <v>8246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8270</v>
      </c>
      <c r="O1234" s="7">
        <f t="shared" si="76"/>
        <v>1.0903333333333334</v>
      </c>
      <c r="P1234" s="8">
        <f t="shared" si="77"/>
        <v>57.385964912280699</v>
      </c>
      <c r="Q1234" t="s">
        <v>8316</v>
      </c>
      <c r="R1234" t="s">
        <v>8317</v>
      </c>
      <c r="S1234" s="6">
        <f t="shared" si="78"/>
        <v>42143.445219907408</v>
      </c>
      <c r="T1234" s="6">
        <f t="shared" si="79"/>
        <v>42173.445219907408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8218</v>
      </c>
      <c r="G1235" t="s">
        <v>8223</v>
      </c>
      <c r="H1235" t="s">
        <v>8245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8270</v>
      </c>
      <c r="O1235" s="7">
        <f t="shared" si="76"/>
        <v>1.0900000000000001</v>
      </c>
      <c r="P1235" s="8">
        <f t="shared" si="77"/>
        <v>41.92307692307692</v>
      </c>
      <c r="Q1235" t="s">
        <v>8316</v>
      </c>
      <c r="R1235" t="s">
        <v>8317</v>
      </c>
      <c r="S1235" s="6">
        <f t="shared" si="78"/>
        <v>42162.729548611111</v>
      </c>
      <c r="T1235" s="6">
        <f t="shared" si="79"/>
        <v>42192.729548611111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8218</v>
      </c>
      <c r="G1236" t="s">
        <v>8224</v>
      </c>
      <c r="H1236" t="s">
        <v>8246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8270</v>
      </c>
      <c r="O1236" s="7">
        <f t="shared" si="76"/>
        <v>1.0900000000000001</v>
      </c>
      <c r="P1236" s="8">
        <f t="shared" si="77"/>
        <v>36.333333333333336</v>
      </c>
      <c r="Q1236" t="s">
        <v>8316</v>
      </c>
      <c r="R1236" t="s">
        <v>8317</v>
      </c>
      <c r="S1236" s="6">
        <f t="shared" si="78"/>
        <v>41779.310034722221</v>
      </c>
      <c r="T1236" s="6">
        <f t="shared" si="79"/>
        <v>41805.666666666664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8218</v>
      </c>
      <c r="G1237" t="s">
        <v>8223</v>
      </c>
      <c r="H1237" t="s">
        <v>8245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8270</v>
      </c>
      <c r="O1237" s="7">
        <f t="shared" si="76"/>
        <v>1.0900000000000001</v>
      </c>
      <c r="P1237" s="8">
        <f t="shared" si="77"/>
        <v>40.073529411764703</v>
      </c>
      <c r="Q1237" t="s">
        <v>8316</v>
      </c>
      <c r="R1237" t="s">
        <v>8317</v>
      </c>
      <c r="S1237" s="6">
        <f t="shared" si="78"/>
        <v>41491.79478009259</v>
      </c>
      <c r="T1237" s="6">
        <f t="shared" si="79"/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8218</v>
      </c>
      <c r="G1238" t="s">
        <v>8223</v>
      </c>
      <c r="H1238" t="s">
        <v>8245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8268</v>
      </c>
      <c r="O1238" s="7">
        <f t="shared" si="76"/>
        <v>1.089324126984127</v>
      </c>
      <c r="P1238" s="8">
        <f t="shared" si="77"/>
        <v>56.344351395730705</v>
      </c>
      <c r="Q1238" t="s">
        <v>8319</v>
      </c>
      <c r="R1238" t="s">
        <v>8331</v>
      </c>
      <c r="S1238" s="6">
        <f t="shared" si="78"/>
        <v>41709.463518518518</v>
      </c>
      <c r="T1238" s="6">
        <f t="shared" si="79"/>
        <v>41768.875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8218</v>
      </c>
      <c r="G1239" t="s">
        <v>8223</v>
      </c>
      <c r="H1239" t="s">
        <v>8245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8275</v>
      </c>
      <c r="O1239" s="7">
        <f t="shared" si="76"/>
        <v>1.0888888888888888</v>
      </c>
      <c r="P1239" s="8">
        <f t="shared" si="77"/>
        <v>75.384615384615387</v>
      </c>
      <c r="Q1239" t="s">
        <v>8313</v>
      </c>
      <c r="R1239" t="s">
        <v>8314</v>
      </c>
      <c r="S1239" s="6">
        <f t="shared" si="78"/>
        <v>41382.096180555556</v>
      </c>
      <c r="T1239" s="6">
        <f t="shared" si="79"/>
        <v>41401.207638888889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8299</v>
      </c>
      <c r="O1240" s="7">
        <f t="shared" si="76"/>
        <v>1.0888</v>
      </c>
      <c r="P1240" s="8">
        <f t="shared" si="77"/>
        <v>75.611111111111114</v>
      </c>
      <c r="Q1240" t="s">
        <v>8313</v>
      </c>
      <c r="R1240" t="s">
        <v>8335</v>
      </c>
      <c r="S1240" s="6">
        <f t="shared" si="78"/>
        <v>42093.860023148154</v>
      </c>
      <c r="T1240" s="6">
        <f t="shared" si="7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8302</v>
      </c>
      <c r="O1241" s="7">
        <f t="shared" si="76"/>
        <v>1.0883333333333334</v>
      </c>
      <c r="P1241" s="8">
        <f t="shared" si="77"/>
        <v>94.637681159420296</v>
      </c>
      <c r="Q1241" t="s">
        <v>8316</v>
      </c>
      <c r="R1241" t="s">
        <v>8329</v>
      </c>
      <c r="S1241" s="6">
        <f t="shared" si="78"/>
        <v>42418.031180555554</v>
      </c>
      <c r="T1241" s="6">
        <f t="shared" si="79"/>
        <v>42477.989513888882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8218</v>
      </c>
      <c r="G1242" t="s">
        <v>8224</v>
      </c>
      <c r="H1242" t="s">
        <v>8246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8270</v>
      </c>
      <c r="O1242" s="7">
        <f t="shared" si="76"/>
        <v>1.0881428571428571</v>
      </c>
      <c r="P1242" s="8">
        <f t="shared" si="77"/>
        <v>65.102564102564102</v>
      </c>
      <c r="Q1242" t="s">
        <v>8316</v>
      </c>
      <c r="R1242" t="s">
        <v>8317</v>
      </c>
      <c r="S1242" s="6">
        <f t="shared" si="78"/>
        <v>42466.608310185184</v>
      </c>
      <c r="T1242" s="6">
        <f t="shared" si="79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8218</v>
      </c>
      <c r="G1243" t="s">
        <v>8223</v>
      </c>
      <c r="H1243" t="s">
        <v>8245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8264</v>
      </c>
      <c r="O1243" s="7">
        <f t="shared" si="76"/>
        <v>1.0880768571428572</v>
      </c>
      <c r="P1243" s="8">
        <f t="shared" si="77"/>
        <v>66.346149825783982</v>
      </c>
      <c r="Q1243" t="s">
        <v>8319</v>
      </c>
      <c r="R1243" t="s">
        <v>8333</v>
      </c>
      <c r="S1243" s="6">
        <f t="shared" si="78"/>
        <v>42229.820173611108</v>
      </c>
      <c r="T1243" s="6">
        <f t="shared" si="79"/>
        <v>42262.818750000006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8218</v>
      </c>
      <c r="G1244" t="s">
        <v>8224</v>
      </c>
      <c r="H1244" t="s">
        <v>8246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8270</v>
      </c>
      <c r="O1244" s="7">
        <f t="shared" si="76"/>
        <v>1.0880000000000001</v>
      </c>
      <c r="P1244" s="8">
        <f t="shared" si="77"/>
        <v>26.536585365853657</v>
      </c>
      <c r="Q1244" t="s">
        <v>8316</v>
      </c>
      <c r="R1244" t="s">
        <v>8317</v>
      </c>
      <c r="S1244" s="6">
        <f t="shared" si="78"/>
        <v>42135.810694444444</v>
      </c>
      <c r="T1244" s="6">
        <f t="shared" si="79"/>
        <v>42165.810694444444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8302</v>
      </c>
      <c r="O1245" s="7">
        <f t="shared" si="76"/>
        <v>1.0878684000000001</v>
      </c>
      <c r="P1245" s="8">
        <f t="shared" si="77"/>
        <v>88.588631921824103</v>
      </c>
      <c r="Q1245" t="s">
        <v>8316</v>
      </c>
      <c r="R1245" t="s">
        <v>8329</v>
      </c>
      <c r="S1245" s="6">
        <f t="shared" si="78"/>
        <v>41368.560289351852</v>
      </c>
      <c r="T1245" s="6">
        <f t="shared" si="79"/>
        <v>41398.560289351852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8218</v>
      </c>
      <c r="G1246" t="s">
        <v>8223</v>
      </c>
      <c r="H1246" t="s">
        <v>8245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8275</v>
      </c>
      <c r="O1246" s="7">
        <f t="shared" si="76"/>
        <v>1.0874999999999999</v>
      </c>
      <c r="P1246" s="8">
        <f t="shared" si="77"/>
        <v>31.071428571428573</v>
      </c>
      <c r="Q1246" t="s">
        <v>8313</v>
      </c>
      <c r="R1246" t="s">
        <v>8314</v>
      </c>
      <c r="S1246" s="6">
        <f t="shared" si="78"/>
        <v>41619.998310185183</v>
      </c>
      <c r="T1246" s="6">
        <f t="shared" si="79"/>
        <v>41629.197222222225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8218</v>
      </c>
      <c r="G1247" t="s">
        <v>8223</v>
      </c>
      <c r="H1247" t="s">
        <v>8245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8284</v>
      </c>
      <c r="O1247" s="7">
        <f t="shared" si="76"/>
        <v>1.0874999999999999</v>
      </c>
      <c r="P1247" s="8">
        <f t="shared" si="77"/>
        <v>63.970588235294116</v>
      </c>
      <c r="Q1247" t="s">
        <v>8324</v>
      </c>
      <c r="R1247" t="s">
        <v>8325</v>
      </c>
      <c r="S1247" s="6">
        <f t="shared" si="78"/>
        <v>42710.876967592587</v>
      </c>
      <c r="T1247" s="6">
        <f t="shared" si="79"/>
        <v>42742.875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8218</v>
      </c>
      <c r="G1248" t="s">
        <v>8223</v>
      </c>
      <c r="H1248" t="s">
        <v>8245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8275</v>
      </c>
      <c r="O1248" s="7">
        <f t="shared" si="76"/>
        <v>1.0874800874800874</v>
      </c>
      <c r="P1248" s="8">
        <f t="shared" si="77"/>
        <v>40.547315436241611</v>
      </c>
      <c r="Q1248" t="s">
        <v>8313</v>
      </c>
      <c r="R1248" t="s">
        <v>8314</v>
      </c>
      <c r="S1248" s="6">
        <f t="shared" si="78"/>
        <v>40833.200474537036</v>
      </c>
      <c r="T1248" s="6">
        <f t="shared" si="79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8218</v>
      </c>
      <c r="G1249" t="s">
        <v>8223</v>
      </c>
      <c r="H1249" t="s">
        <v>8245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8302</v>
      </c>
      <c r="O1249" s="7">
        <f t="shared" si="76"/>
        <v>1.0871389999999999</v>
      </c>
      <c r="P1249" s="8">
        <f t="shared" si="77"/>
        <v>92.130423728813554</v>
      </c>
      <c r="Q1249" t="s">
        <v>8316</v>
      </c>
      <c r="R1249" t="s">
        <v>8329</v>
      </c>
      <c r="S1249" s="6">
        <f t="shared" si="78"/>
        <v>41610.794421296298</v>
      </c>
      <c r="T1249" s="6">
        <f t="shared" si="79"/>
        <v>41637.332638888889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8218</v>
      </c>
      <c r="G1250" t="s">
        <v>8223</v>
      </c>
      <c r="H1250" t="s">
        <v>8245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8270</v>
      </c>
      <c r="O1250" s="7">
        <f t="shared" si="76"/>
        <v>1.0870406189555126</v>
      </c>
      <c r="P1250" s="8">
        <f t="shared" si="77"/>
        <v>34.408163265306122</v>
      </c>
      <c r="Q1250" t="s">
        <v>8316</v>
      </c>
      <c r="R1250" t="s">
        <v>8317</v>
      </c>
      <c r="S1250" s="6">
        <f t="shared" si="78"/>
        <v>42511.741944444439</v>
      </c>
      <c r="T1250" s="6">
        <f t="shared" si="79"/>
        <v>42523.916666666672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8218</v>
      </c>
      <c r="G1251" t="s">
        <v>8224</v>
      </c>
      <c r="H1251" t="s">
        <v>8246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8270</v>
      </c>
      <c r="O1251" s="7">
        <f t="shared" si="76"/>
        <v>1.0867285714285715</v>
      </c>
      <c r="P1251" s="8">
        <f t="shared" si="77"/>
        <v>29.258076923076924</v>
      </c>
      <c r="Q1251" t="s">
        <v>8316</v>
      </c>
      <c r="R1251" t="s">
        <v>8317</v>
      </c>
      <c r="S1251" s="6">
        <f t="shared" si="78"/>
        <v>42492.717233796298</v>
      </c>
      <c r="T1251" s="6">
        <f t="shared" si="79"/>
        <v>42522.717233796298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8218</v>
      </c>
      <c r="G1252" t="s">
        <v>8223</v>
      </c>
      <c r="H1252" t="s">
        <v>8245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8278</v>
      </c>
      <c r="O1252" s="7">
        <f t="shared" si="76"/>
        <v>1.0866</v>
      </c>
      <c r="P1252" s="8">
        <f t="shared" si="77"/>
        <v>61.044943820224717</v>
      </c>
      <c r="Q1252" t="s">
        <v>8313</v>
      </c>
      <c r="R1252" t="s">
        <v>8330</v>
      </c>
      <c r="S1252" s="6">
        <f t="shared" si="78"/>
        <v>41696.817129629628</v>
      </c>
      <c r="T1252" s="6">
        <f t="shared" si="79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8218</v>
      </c>
      <c r="G1253" t="s">
        <v>8223</v>
      </c>
      <c r="H1253" t="s">
        <v>8245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8284</v>
      </c>
      <c r="O1253" s="7">
        <f t="shared" si="76"/>
        <v>1.0865882352941176</v>
      </c>
      <c r="P1253" s="8">
        <f t="shared" si="77"/>
        <v>159.24137931034483</v>
      </c>
      <c r="Q1253" t="s">
        <v>8324</v>
      </c>
      <c r="R1253" t="s">
        <v>8325</v>
      </c>
      <c r="S1253" s="6">
        <f t="shared" si="78"/>
        <v>42619.466342592597</v>
      </c>
      <c r="T1253" s="6">
        <f t="shared" si="79"/>
        <v>42649.583333333328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8218</v>
      </c>
      <c r="G1254" t="s">
        <v>8223</v>
      </c>
      <c r="H1254" t="s">
        <v>8245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8275</v>
      </c>
      <c r="O1254" s="7">
        <f t="shared" si="76"/>
        <v>1.0864893617021276</v>
      </c>
      <c r="P1254" s="8">
        <f t="shared" si="77"/>
        <v>99.15533980582525</v>
      </c>
      <c r="Q1254" t="s">
        <v>8313</v>
      </c>
      <c r="R1254" t="s">
        <v>8314</v>
      </c>
      <c r="S1254" s="6">
        <f t="shared" si="78"/>
        <v>42445.823055555549</v>
      </c>
      <c r="T1254" s="6">
        <f t="shared" si="79"/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8218</v>
      </c>
      <c r="G1255" t="s">
        <v>8223</v>
      </c>
      <c r="H1255" t="s">
        <v>8245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8268</v>
      </c>
      <c r="O1255" s="7">
        <f t="shared" si="76"/>
        <v>1.0861819426615318</v>
      </c>
      <c r="P1255" s="8">
        <f t="shared" si="77"/>
        <v>103.52394779771615</v>
      </c>
      <c r="Q1255" t="s">
        <v>8319</v>
      </c>
      <c r="R1255" t="s">
        <v>8331</v>
      </c>
      <c r="S1255" s="6">
        <f t="shared" si="78"/>
        <v>42297.791886574079</v>
      </c>
      <c r="T1255" s="6">
        <f t="shared" si="79"/>
        <v>42327.833553240736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8221</v>
      </c>
      <c r="G1256" t="s">
        <v>8223</v>
      </c>
      <c r="H1256" t="s">
        <v>8245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8270</v>
      </c>
      <c r="O1256" s="7">
        <f t="shared" si="76"/>
        <v>1.0860666666666667</v>
      </c>
      <c r="P1256" s="8">
        <f t="shared" si="77"/>
        <v>139.23931623931625</v>
      </c>
      <c r="Q1256" t="s">
        <v>8316</v>
      </c>
      <c r="R1256" t="s">
        <v>8317</v>
      </c>
      <c r="S1256" s="6">
        <f t="shared" si="78"/>
        <v>42780.825706018513</v>
      </c>
      <c r="T1256" s="6">
        <f t="shared" si="79"/>
        <v>42810.784039351856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8218</v>
      </c>
      <c r="G1257" t="s">
        <v>8223</v>
      </c>
      <c r="H1257" t="s">
        <v>8245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8297</v>
      </c>
      <c r="O1257" s="7">
        <f t="shared" si="76"/>
        <v>1.0860000000000001</v>
      </c>
      <c r="P1257" s="8">
        <f t="shared" si="77"/>
        <v>53.409836065573771</v>
      </c>
      <c r="Q1257" t="s">
        <v>8327</v>
      </c>
      <c r="R1257" t="s">
        <v>8328</v>
      </c>
      <c r="S1257" s="6">
        <f t="shared" si="78"/>
        <v>42485.754525462966</v>
      </c>
      <c r="T1257" s="6">
        <f t="shared" si="79"/>
        <v>42515.754525462966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8218</v>
      </c>
      <c r="G1258" t="s">
        <v>8224</v>
      </c>
      <c r="H1258" t="s">
        <v>8246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8270</v>
      </c>
      <c r="O1258" s="7">
        <f t="shared" si="76"/>
        <v>1.0860000000000001</v>
      </c>
      <c r="P1258" s="8">
        <f t="shared" si="77"/>
        <v>54.3</v>
      </c>
      <c r="Q1258" t="s">
        <v>8316</v>
      </c>
      <c r="R1258" t="s">
        <v>8317</v>
      </c>
      <c r="S1258" s="6">
        <f t="shared" si="78"/>
        <v>41931.682939814818</v>
      </c>
      <c r="T1258" s="6">
        <f t="shared" si="79"/>
        <v>41961.724606481483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8218</v>
      </c>
      <c r="G1259" t="s">
        <v>8223</v>
      </c>
      <c r="H1259" t="s">
        <v>8245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8270</v>
      </c>
      <c r="O1259" s="7">
        <f t="shared" si="76"/>
        <v>1.0857142857142856</v>
      </c>
      <c r="P1259" s="8">
        <f t="shared" si="77"/>
        <v>44.186046511627907</v>
      </c>
      <c r="Q1259" t="s">
        <v>8316</v>
      </c>
      <c r="R1259" t="s">
        <v>8317</v>
      </c>
      <c r="S1259" s="6">
        <f t="shared" si="78"/>
        <v>42086.614942129629</v>
      </c>
      <c r="T1259" s="6">
        <f t="shared" si="79"/>
        <v>42117.290972222225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8218</v>
      </c>
      <c r="G1260" t="s">
        <v>8224</v>
      </c>
      <c r="H1260" t="s">
        <v>8246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8270</v>
      </c>
      <c r="O1260" s="7">
        <f t="shared" si="76"/>
        <v>1.0854949999999999</v>
      </c>
      <c r="P1260" s="8">
        <f t="shared" si="77"/>
        <v>30.152638888888887</v>
      </c>
      <c r="Q1260" t="s">
        <v>8316</v>
      </c>
      <c r="R1260" t="s">
        <v>8317</v>
      </c>
      <c r="S1260" s="6">
        <f t="shared" si="78"/>
        <v>41820.945613425924</v>
      </c>
      <c r="T1260" s="6">
        <f t="shared" si="79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8218</v>
      </c>
      <c r="G1261" t="s">
        <v>8223</v>
      </c>
      <c r="H1261" t="s">
        <v>8245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8287</v>
      </c>
      <c r="O1261" s="7">
        <f t="shared" si="76"/>
        <v>1.085175</v>
      </c>
      <c r="P1261" s="8">
        <f t="shared" si="77"/>
        <v>28.937999999999999</v>
      </c>
      <c r="Q1261" t="s">
        <v>8322</v>
      </c>
      <c r="R1261" t="s">
        <v>8323</v>
      </c>
      <c r="S1261" s="6">
        <f t="shared" si="78"/>
        <v>41344.662858796299</v>
      </c>
      <c r="T1261" s="6">
        <f t="shared" si="79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8218</v>
      </c>
      <c r="G1262" t="s">
        <v>8223</v>
      </c>
      <c r="H1262" t="s">
        <v>8245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8304</v>
      </c>
      <c r="O1262" s="7">
        <f t="shared" si="76"/>
        <v>1.0851428571428572</v>
      </c>
      <c r="P1262" s="8">
        <f t="shared" si="77"/>
        <v>75.959999999999994</v>
      </c>
      <c r="Q1262" t="s">
        <v>8316</v>
      </c>
      <c r="R1262" t="s">
        <v>8337</v>
      </c>
      <c r="S1262" s="6">
        <f t="shared" si="78"/>
        <v>41954.850868055553</v>
      </c>
      <c r="T1262" s="6">
        <f t="shared" si="79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8218</v>
      </c>
      <c r="G1263" t="s">
        <v>8223</v>
      </c>
      <c r="H1263" t="s">
        <v>8245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8302</v>
      </c>
      <c r="O1263" s="7">
        <f t="shared" si="76"/>
        <v>1.0850614285714286</v>
      </c>
      <c r="P1263" s="8">
        <f t="shared" si="77"/>
        <v>73.032980769230775</v>
      </c>
      <c r="Q1263" t="s">
        <v>8316</v>
      </c>
      <c r="R1263" t="s">
        <v>8329</v>
      </c>
      <c r="S1263" s="6">
        <f t="shared" si="78"/>
        <v>41239.83625</v>
      </c>
      <c r="T1263" s="6">
        <f t="shared" si="79"/>
        <v>41269.83625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8218</v>
      </c>
      <c r="G1264" t="s">
        <v>8223</v>
      </c>
      <c r="H1264" t="s">
        <v>8245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8270</v>
      </c>
      <c r="O1264" s="7">
        <f t="shared" si="76"/>
        <v>1.085</v>
      </c>
      <c r="P1264" s="8">
        <f t="shared" si="77"/>
        <v>81.375</v>
      </c>
      <c r="Q1264" t="s">
        <v>8316</v>
      </c>
      <c r="R1264" t="s">
        <v>8317</v>
      </c>
      <c r="S1264" s="6">
        <f t="shared" si="78"/>
        <v>42500.041550925926</v>
      </c>
      <c r="T1264" s="6">
        <f t="shared" si="79"/>
        <v>42527.291666666672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8218</v>
      </c>
      <c r="G1265" t="s">
        <v>8223</v>
      </c>
      <c r="H1265" t="s">
        <v>8245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8270</v>
      </c>
      <c r="O1265" s="7">
        <f t="shared" si="76"/>
        <v>1.085</v>
      </c>
      <c r="P1265" s="8">
        <f t="shared" si="77"/>
        <v>135.625</v>
      </c>
      <c r="Q1265" t="s">
        <v>8316</v>
      </c>
      <c r="R1265" t="s">
        <v>8317</v>
      </c>
      <c r="S1265" s="6">
        <f t="shared" si="78"/>
        <v>42418.425983796296</v>
      </c>
      <c r="T1265" s="6">
        <f t="shared" si="79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8218</v>
      </c>
      <c r="G1266" t="s">
        <v>8223</v>
      </c>
      <c r="H1266" t="s">
        <v>8245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8279</v>
      </c>
      <c r="O1266" s="7">
        <f t="shared" si="76"/>
        <v>1.0849703703703704</v>
      </c>
      <c r="P1266" s="8">
        <f t="shared" si="77"/>
        <v>61.029583333333335</v>
      </c>
      <c r="Q1266" t="s">
        <v>8313</v>
      </c>
      <c r="R1266" t="s">
        <v>8326</v>
      </c>
      <c r="S1266" s="6">
        <f t="shared" si="78"/>
        <v>42514.666956018518</v>
      </c>
      <c r="T1266" s="6">
        <f t="shared" si="79"/>
        <v>42544.666956018518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8218</v>
      </c>
      <c r="G1267" t="s">
        <v>8223</v>
      </c>
      <c r="H1267" t="s">
        <v>8245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8296</v>
      </c>
      <c r="O1267" s="7">
        <f t="shared" si="76"/>
        <v>1.0846283333333333</v>
      </c>
      <c r="P1267" s="8">
        <f t="shared" si="77"/>
        <v>60.820280373831778</v>
      </c>
      <c r="Q1267" t="s">
        <v>8311</v>
      </c>
      <c r="R1267" t="s">
        <v>8312</v>
      </c>
      <c r="S1267" s="6">
        <f t="shared" si="78"/>
        <v>42381.79886574074</v>
      </c>
      <c r="T1267" s="6">
        <f t="shared" si="79"/>
        <v>42412.207638888889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8218</v>
      </c>
      <c r="G1268" t="s">
        <v>8228</v>
      </c>
      <c r="H1268" t="s">
        <v>8250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8270</v>
      </c>
      <c r="O1268" s="7">
        <f t="shared" si="76"/>
        <v>1.0843750000000001</v>
      </c>
      <c r="P1268" s="8">
        <f t="shared" si="77"/>
        <v>46.891891891891895</v>
      </c>
      <c r="Q1268" t="s">
        <v>8316</v>
      </c>
      <c r="R1268" t="s">
        <v>8317</v>
      </c>
      <c r="S1268" s="6">
        <f t="shared" si="78"/>
        <v>42115.889652777783</v>
      </c>
      <c r="T1268" s="6">
        <f t="shared" si="79"/>
        <v>42151.114583333328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8218</v>
      </c>
      <c r="G1269" t="s">
        <v>8223</v>
      </c>
      <c r="H1269" t="s">
        <v>8245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8287</v>
      </c>
      <c r="O1269" s="7">
        <f t="shared" si="76"/>
        <v>1.0842485875706214</v>
      </c>
      <c r="P1269" s="8">
        <f t="shared" si="77"/>
        <v>149.46417445482865</v>
      </c>
      <c r="Q1269" t="s">
        <v>8322</v>
      </c>
      <c r="R1269" t="s">
        <v>8323</v>
      </c>
      <c r="S1269" s="6">
        <f t="shared" si="78"/>
        <v>41290.598483796297</v>
      </c>
      <c r="T1269" s="6">
        <f t="shared" si="79"/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8265</v>
      </c>
      <c r="O1270" s="7">
        <f t="shared" si="76"/>
        <v>1.084090909090909</v>
      </c>
      <c r="P1270" s="8">
        <f t="shared" si="77"/>
        <v>58.170731707317074</v>
      </c>
      <c r="Q1270" t="s">
        <v>8319</v>
      </c>
      <c r="R1270" t="s">
        <v>8320</v>
      </c>
      <c r="S1270" s="6">
        <f t="shared" si="78"/>
        <v>41208.010196759256</v>
      </c>
      <c r="T1270" s="6">
        <f t="shared" si="79"/>
        <v>41228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8218</v>
      </c>
      <c r="G1271" t="s">
        <v>8223</v>
      </c>
      <c r="H1271" t="s">
        <v>8245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8278</v>
      </c>
      <c r="O1271" s="7">
        <f t="shared" si="76"/>
        <v>1.0840000000000001</v>
      </c>
      <c r="P1271" s="8">
        <f t="shared" si="77"/>
        <v>54.2</v>
      </c>
      <c r="Q1271" t="s">
        <v>8313</v>
      </c>
      <c r="R1271" t="s">
        <v>8330</v>
      </c>
      <c r="S1271" s="6">
        <f t="shared" si="78"/>
        <v>41773.932534722226</v>
      </c>
      <c r="T1271" s="6">
        <f t="shared" si="79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8268</v>
      </c>
      <c r="O1272" s="7">
        <f t="shared" si="76"/>
        <v>1.08395</v>
      </c>
      <c r="P1272" s="8">
        <f t="shared" si="77"/>
        <v>65.298192771084331</v>
      </c>
      <c r="Q1272" t="s">
        <v>8319</v>
      </c>
      <c r="R1272" t="s">
        <v>8331</v>
      </c>
      <c r="S1272" s="6">
        <f t="shared" si="78"/>
        <v>41193.032013888893</v>
      </c>
      <c r="T1272" s="6">
        <f t="shared" si="79"/>
        <v>41223.073680555557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8218</v>
      </c>
      <c r="G1273" t="s">
        <v>8224</v>
      </c>
      <c r="H1273" t="s">
        <v>8246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8270</v>
      </c>
      <c r="O1273" s="7">
        <f t="shared" si="76"/>
        <v>1.0833333333333333</v>
      </c>
      <c r="P1273" s="8">
        <f t="shared" si="77"/>
        <v>81.25</v>
      </c>
      <c r="Q1273" t="s">
        <v>8316</v>
      </c>
      <c r="R1273" t="s">
        <v>8317</v>
      </c>
      <c r="S1273" s="6">
        <f t="shared" si="78"/>
        <v>42039.384571759263</v>
      </c>
      <c r="T1273" s="6">
        <f t="shared" si="79"/>
        <v>42052.583333333328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8218</v>
      </c>
      <c r="G1274" t="s">
        <v>8223</v>
      </c>
      <c r="H1274" t="s">
        <v>8245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8278</v>
      </c>
      <c r="O1274" s="7">
        <f t="shared" si="76"/>
        <v>1.0833333333333333</v>
      </c>
      <c r="P1274" s="8">
        <f t="shared" si="77"/>
        <v>70.652173913043484</v>
      </c>
      <c r="Q1274" t="s">
        <v>8313</v>
      </c>
      <c r="R1274" t="s">
        <v>8330</v>
      </c>
      <c r="S1274" s="6">
        <f t="shared" si="78"/>
        <v>41731.833124999997</v>
      </c>
      <c r="T1274" s="6">
        <f t="shared" si="79"/>
        <v>41763.290972222225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8218</v>
      </c>
      <c r="G1275" t="s">
        <v>8223</v>
      </c>
      <c r="H1275" t="s">
        <v>8245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8270</v>
      </c>
      <c r="O1275" s="7">
        <f t="shared" si="76"/>
        <v>1.0825925925925926</v>
      </c>
      <c r="P1275" s="8">
        <f t="shared" si="77"/>
        <v>83.51428571428572</v>
      </c>
      <c r="Q1275" t="s">
        <v>8316</v>
      </c>
      <c r="R1275" t="s">
        <v>8317</v>
      </c>
      <c r="S1275" s="6">
        <f t="shared" si="78"/>
        <v>42268.127696759257</v>
      </c>
      <c r="T1275" s="6">
        <f t="shared" si="79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8218</v>
      </c>
      <c r="G1276" t="s">
        <v>8224</v>
      </c>
      <c r="H1276" t="s">
        <v>8246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8270</v>
      </c>
      <c r="O1276" s="7">
        <f t="shared" si="76"/>
        <v>1.0825</v>
      </c>
      <c r="P1276" s="8">
        <f t="shared" si="77"/>
        <v>30.928571428571427</v>
      </c>
      <c r="Q1276" t="s">
        <v>8316</v>
      </c>
      <c r="R1276" t="s">
        <v>8317</v>
      </c>
      <c r="S1276" s="6">
        <f t="shared" si="78"/>
        <v>41785.707708333335</v>
      </c>
      <c r="T1276" s="6">
        <f t="shared" si="79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8218</v>
      </c>
      <c r="G1277" t="s">
        <v>8223</v>
      </c>
      <c r="H1277" t="s">
        <v>8245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8275</v>
      </c>
      <c r="O1277" s="7">
        <f t="shared" si="76"/>
        <v>1.082492</v>
      </c>
      <c r="P1277" s="8">
        <f t="shared" si="77"/>
        <v>48.325535714285714</v>
      </c>
      <c r="Q1277" t="s">
        <v>8313</v>
      </c>
      <c r="R1277" t="s">
        <v>8314</v>
      </c>
      <c r="S1277" s="6">
        <f t="shared" si="78"/>
        <v>40638.092974537038</v>
      </c>
      <c r="T1277" s="6">
        <f t="shared" si="79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8218</v>
      </c>
      <c r="G1278" t="s">
        <v>8223</v>
      </c>
      <c r="H1278" t="s">
        <v>8245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8275</v>
      </c>
      <c r="O1278" s="7">
        <f t="shared" si="76"/>
        <v>1.0823529411764705</v>
      </c>
      <c r="P1278" s="8">
        <f t="shared" si="77"/>
        <v>34.074074074074076</v>
      </c>
      <c r="Q1278" t="s">
        <v>8313</v>
      </c>
      <c r="R1278" t="s">
        <v>8314</v>
      </c>
      <c r="S1278" s="6">
        <f t="shared" si="78"/>
        <v>41151.708321759259</v>
      </c>
      <c r="T1278" s="6">
        <f t="shared" si="79"/>
        <v>41177.165972222225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8218</v>
      </c>
      <c r="G1279" t="s">
        <v>8223</v>
      </c>
      <c r="H1279" t="s">
        <v>8245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8294</v>
      </c>
      <c r="O1279" s="7">
        <f t="shared" si="76"/>
        <v>1.0821333333333334</v>
      </c>
      <c r="P1279" s="8">
        <f t="shared" si="77"/>
        <v>90.177777777777777</v>
      </c>
      <c r="Q1279" t="s">
        <v>8309</v>
      </c>
      <c r="R1279" t="s">
        <v>8310</v>
      </c>
      <c r="S1279" s="6">
        <f t="shared" si="78"/>
        <v>42138.684189814812</v>
      </c>
      <c r="T1279" s="6">
        <f t="shared" si="79"/>
        <v>42168.684189814812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8218</v>
      </c>
      <c r="G1280" t="s">
        <v>8223</v>
      </c>
      <c r="H1280" t="s">
        <v>8245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8270</v>
      </c>
      <c r="O1280" s="7">
        <f t="shared" si="76"/>
        <v>1.0820000000000001</v>
      </c>
      <c r="P1280" s="8">
        <f t="shared" si="77"/>
        <v>47.456140350877192</v>
      </c>
      <c r="Q1280" t="s">
        <v>8316</v>
      </c>
      <c r="R1280" t="s">
        <v>8317</v>
      </c>
      <c r="S1280" s="6">
        <f t="shared" si="78"/>
        <v>41759.13962962963</v>
      </c>
      <c r="T1280" s="6">
        <f t="shared" si="79"/>
        <v>41791.165972222225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8218</v>
      </c>
      <c r="G1281" t="s">
        <v>8224</v>
      </c>
      <c r="H1281" t="s">
        <v>8246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8270</v>
      </c>
      <c r="O1281" s="7">
        <f t="shared" si="76"/>
        <v>1.0820000000000001</v>
      </c>
      <c r="P1281" s="8">
        <f t="shared" si="77"/>
        <v>43.28</v>
      </c>
      <c r="Q1281" t="s">
        <v>8316</v>
      </c>
      <c r="R1281" t="s">
        <v>8317</v>
      </c>
      <c r="S1281" s="6">
        <f t="shared" si="78"/>
        <v>42016.832465277781</v>
      </c>
      <c r="T1281" s="6">
        <f t="shared" si="79"/>
        <v>42040.513888888891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8218</v>
      </c>
      <c r="G1282" t="s">
        <v>8223</v>
      </c>
      <c r="H1282" t="s">
        <v>8245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8304</v>
      </c>
      <c r="O1282" s="7">
        <f t="shared" ref="O1282:O1345" si="80">E1282/D1282</f>
        <v>1.0820000000000001</v>
      </c>
      <c r="P1282" s="8">
        <f t="shared" si="77"/>
        <v>94.912280701754383</v>
      </c>
      <c r="Q1282" t="s">
        <v>8316</v>
      </c>
      <c r="R1282" t="s">
        <v>8337</v>
      </c>
      <c r="S1282" s="6">
        <f t="shared" si="78"/>
        <v>42656.005173611105</v>
      </c>
      <c r="T1282" s="6">
        <f t="shared" si="79"/>
        <v>42689.088888888888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8218</v>
      </c>
      <c r="G1283" t="s">
        <v>8223</v>
      </c>
      <c r="H1283" t="s">
        <v>8245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8270</v>
      </c>
      <c r="O1283" s="7">
        <f t="shared" si="80"/>
        <v>1.0813333333333333</v>
      </c>
      <c r="P1283" s="8">
        <f t="shared" ref="P1283:P1346" si="81">E1283/L1283</f>
        <v>46.609195402298852</v>
      </c>
      <c r="Q1283" t="s">
        <v>8316</v>
      </c>
      <c r="R1283" t="s">
        <v>8317</v>
      </c>
      <c r="S1283" s="6">
        <f t="shared" ref="S1283:S1346" si="82">(((J1283/60)/60)/24)+DATE(1970,1,1)</f>
        <v>41884.056747685187</v>
      </c>
      <c r="T1283" s="6">
        <f t="shared" ref="T1283:T1346" si="83">(((I1283/60)/60)/24)+DATE(1970,1,1)</f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8218</v>
      </c>
      <c r="G1284" t="s">
        <v>8223</v>
      </c>
      <c r="H1284" t="s">
        <v>8245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8296</v>
      </c>
      <c r="O1284" s="7">
        <f t="shared" si="80"/>
        <v>1.0811999999999999</v>
      </c>
      <c r="P1284" s="8">
        <f t="shared" si="81"/>
        <v>37.197247706422019</v>
      </c>
      <c r="Q1284" t="s">
        <v>8311</v>
      </c>
      <c r="R1284" t="s">
        <v>8312</v>
      </c>
      <c r="S1284" s="6">
        <f t="shared" si="82"/>
        <v>42452.666770833333</v>
      </c>
      <c r="T1284" s="6">
        <f t="shared" si="83"/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8218</v>
      </c>
      <c r="G1285" t="s">
        <v>8223</v>
      </c>
      <c r="H1285" t="s">
        <v>8245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8268</v>
      </c>
      <c r="O1285" s="7">
        <f t="shared" si="80"/>
        <v>1.0808333333333333</v>
      </c>
      <c r="P1285" s="8">
        <f t="shared" si="81"/>
        <v>72.865168539325836</v>
      </c>
      <c r="Q1285" t="s">
        <v>8319</v>
      </c>
      <c r="R1285" t="s">
        <v>8331</v>
      </c>
      <c r="S1285" s="6">
        <f t="shared" si="82"/>
        <v>42093.760046296295</v>
      </c>
      <c r="T1285" s="6">
        <f t="shared" si="83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8218</v>
      </c>
      <c r="G1286" t="s">
        <v>8223</v>
      </c>
      <c r="H1286" t="s">
        <v>8245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8268</v>
      </c>
      <c r="O1286" s="7">
        <f t="shared" si="80"/>
        <v>1.0804450000000001</v>
      </c>
      <c r="P1286" s="8">
        <f t="shared" si="81"/>
        <v>58.719836956521746</v>
      </c>
      <c r="Q1286" t="s">
        <v>8319</v>
      </c>
      <c r="R1286" t="s">
        <v>8331</v>
      </c>
      <c r="S1286" s="6">
        <f t="shared" si="82"/>
        <v>40990.909259259257</v>
      </c>
      <c r="T1286" s="6">
        <f t="shared" si="83"/>
        <v>41026.897222222222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8218</v>
      </c>
      <c r="G1287" t="s">
        <v>8223</v>
      </c>
      <c r="H1287" t="s">
        <v>8245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8291</v>
      </c>
      <c r="O1287" s="7">
        <f t="shared" si="80"/>
        <v>1.08</v>
      </c>
      <c r="P1287" s="8">
        <f t="shared" si="81"/>
        <v>33.75</v>
      </c>
      <c r="Q1287" t="s">
        <v>8313</v>
      </c>
      <c r="R1287" t="s">
        <v>8321</v>
      </c>
      <c r="S1287" s="6">
        <f t="shared" si="82"/>
        <v>42006.02207175926</v>
      </c>
      <c r="T1287" s="6">
        <f t="shared" si="83"/>
        <v>42036.02207175926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8218</v>
      </c>
      <c r="G1288" t="s">
        <v>8231</v>
      </c>
      <c r="H1288" t="s">
        <v>8252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8284</v>
      </c>
      <c r="O1288" s="7">
        <f t="shared" si="80"/>
        <v>1.08</v>
      </c>
      <c r="P1288" s="8">
        <f t="shared" si="81"/>
        <v>462.85714285714283</v>
      </c>
      <c r="Q1288" t="s">
        <v>8324</v>
      </c>
      <c r="R1288" t="s">
        <v>8325</v>
      </c>
      <c r="S1288" s="6">
        <f t="shared" si="82"/>
        <v>42420.74962962963</v>
      </c>
      <c r="T1288" s="6">
        <f t="shared" si="83"/>
        <v>42450.707962962959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8218</v>
      </c>
      <c r="G1289" t="s">
        <v>8223</v>
      </c>
      <c r="H1289" t="s">
        <v>8245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8297</v>
      </c>
      <c r="O1289" s="7">
        <f t="shared" si="80"/>
        <v>1.08</v>
      </c>
      <c r="P1289" s="8">
        <f t="shared" si="81"/>
        <v>90</v>
      </c>
      <c r="Q1289" t="s">
        <v>8327</v>
      </c>
      <c r="R1289" t="s">
        <v>8328</v>
      </c>
      <c r="S1289" s="6">
        <f t="shared" si="82"/>
        <v>41943.142534722225</v>
      </c>
      <c r="T1289" s="6">
        <f t="shared" si="83"/>
        <v>41973.184201388889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8218</v>
      </c>
      <c r="G1290" t="s">
        <v>8228</v>
      </c>
      <c r="H1290" t="s">
        <v>8250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8304</v>
      </c>
      <c r="O1290" s="7">
        <f t="shared" si="80"/>
        <v>1.08</v>
      </c>
      <c r="P1290" s="8">
        <f t="shared" si="81"/>
        <v>72.972972972972968</v>
      </c>
      <c r="Q1290" t="s">
        <v>8316</v>
      </c>
      <c r="R1290" t="s">
        <v>8337</v>
      </c>
      <c r="S1290" s="6">
        <f t="shared" si="82"/>
        <v>41775.636157407411</v>
      </c>
      <c r="T1290" s="6">
        <f t="shared" si="83"/>
        <v>41805.636157407411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8221</v>
      </c>
      <c r="G1291" t="s">
        <v>8224</v>
      </c>
      <c r="H1291" t="s">
        <v>8246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8270</v>
      </c>
      <c r="O1291" s="7">
        <f t="shared" si="80"/>
        <v>1.08</v>
      </c>
      <c r="P1291" s="8">
        <f t="shared" si="81"/>
        <v>33.75</v>
      </c>
      <c r="Q1291" t="s">
        <v>8316</v>
      </c>
      <c r="R1291" t="s">
        <v>8317</v>
      </c>
      <c r="S1291" s="6">
        <f t="shared" si="82"/>
        <v>42788.565208333333</v>
      </c>
      <c r="T1291" s="6">
        <f t="shared" si="83"/>
        <v>42818.523541666669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8218</v>
      </c>
      <c r="G1292" t="s">
        <v>8224</v>
      </c>
      <c r="H1292" t="s">
        <v>8246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8270</v>
      </c>
      <c r="O1292" s="7">
        <f t="shared" si="80"/>
        <v>1.08</v>
      </c>
      <c r="P1292" s="8">
        <f t="shared" si="81"/>
        <v>33.75</v>
      </c>
      <c r="Q1292" t="s">
        <v>8316</v>
      </c>
      <c r="R1292" t="s">
        <v>8317</v>
      </c>
      <c r="S1292" s="6">
        <f t="shared" si="82"/>
        <v>41990.585486111115</v>
      </c>
      <c r="T1292" s="6">
        <f t="shared" si="83"/>
        <v>42035.585486111115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8218</v>
      </c>
      <c r="G1293" t="s">
        <v>8224</v>
      </c>
      <c r="H1293" t="s">
        <v>8246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8270</v>
      </c>
      <c r="O1293" s="7">
        <f t="shared" si="80"/>
        <v>1.08</v>
      </c>
      <c r="P1293" s="8">
        <f t="shared" si="81"/>
        <v>72</v>
      </c>
      <c r="Q1293" t="s">
        <v>8316</v>
      </c>
      <c r="R1293" t="s">
        <v>8317</v>
      </c>
      <c r="S1293" s="6">
        <f t="shared" si="82"/>
        <v>42479.465833333335</v>
      </c>
      <c r="T1293" s="6">
        <f t="shared" si="83"/>
        <v>42500.465833333335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8218</v>
      </c>
      <c r="G1294" t="s">
        <v>8224</v>
      </c>
      <c r="H1294" t="s">
        <v>8246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8270</v>
      </c>
      <c r="O1294" s="7">
        <f t="shared" si="80"/>
        <v>1.08</v>
      </c>
      <c r="P1294" s="8">
        <f t="shared" si="81"/>
        <v>38.571428571428569</v>
      </c>
      <c r="Q1294" t="s">
        <v>8316</v>
      </c>
      <c r="R1294" t="s">
        <v>8317</v>
      </c>
      <c r="S1294" s="6">
        <f t="shared" si="82"/>
        <v>42571.626192129625</v>
      </c>
      <c r="T1294" s="6">
        <f t="shared" si="83"/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8218</v>
      </c>
      <c r="G1295" t="s">
        <v>8224</v>
      </c>
      <c r="H1295" t="s">
        <v>8246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8264</v>
      </c>
      <c r="O1295" s="7">
        <f t="shared" si="80"/>
        <v>1.0794999999999999</v>
      </c>
      <c r="P1295" s="8">
        <f t="shared" si="81"/>
        <v>56.815789473684212</v>
      </c>
      <c r="Q1295" t="s">
        <v>8319</v>
      </c>
      <c r="R1295" t="s">
        <v>8333</v>
      </c>
      <c r="S1295" s="6">
        <f t="shared" si="82"/>
        <v>42033.516898148147</v>
      </c>
      <c r="T1295" s="6">
        <f t="shared" si="83"/>
        <v>42064.5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8218</v>
      </c>
      <c r="G1296" t="s">
        <v>8223</v>
      </c>
      <c r="H1296" t="s">
        <v>8245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8294</v>
      </c>
      <c r="O1296" s="7">
        <f t="shared" si="80"/>
        <v>1.0791999999999999</v>
      </c>
      <c r="P1296" s="8">
        <f t="shared" si="81"/>
        <v>154.17142857142858</v>
      </c>
      <c r="Q1296" t="s">
        <v>8309</v>
      </c>
      <c r="R1296" t="s">
        <v>8310</v>
      </c>
      <c r="S1296" s="6">
        <f t="shared" si="82"/>
        <v>42705.764513888891</v>
      </c>
      <c r="T1296" s="6">
        <f t="shared" si="83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8218</v>
      </c>
      <c r="G1297" t="s">
        <v>8223</v>
      </c>
      <c r="H1297" t="s">
        <v>8245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8268</v>
      </c>
      <c r="O1297" s="7">
        <f t="shared" si="80"/>
        <v>1.0791200000000001</v>
      </c>
      <c r="P1297" s="8">
        <f t="shared" si="81"/>
        <v>145.04301075268816</v>
      </c>
      <c r="Q1297" t="s">
        <v>8319</v>
      </c>
      <c r="R1297" t="s">
        <v>8331</v>
      </c>
      <c r="S1297" s="6">
        <f t="shared" si="82"/>
        <v>42473.57</v>
      </c>
      <c r="T1297" s="6">
        <f t="shared" si="83"/>
        <v>42503.57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8218</v>
      </c>
      <c r="G1298" t="s">
        <v>8241</v>
      </c>
      <c r="H1298" t="s">
        <v>8248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8284</v>
      </c>
      <c r="O1298" s="7">
        <f t="shared" si="80"/>
        <v>1.0789146666666667</v>
      </c>
      <c r="P1298" s="8">
        <f t="shared" si="81"/>
        <v>56.98492957746479</v>
      </c>
      <c r="Q1298" t="s">
        <v>8324</v>
      </c>
      <c r="R1298" t="s">
        <v>8325</v>
      </c>
      <c r="S1298" s="6">
        <f t="shared" si="82"/>
        <v>42606.347233796296</v>
      </c>
      <c r="T1298" s="6">
        <f t="shared" si="83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8218</v>
      </c>
      <c r="G1299" t="s">
        <v>8223</v>
      </c>
      <c r="H1299" t="s">
        <v>8245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8297</v>
      </c>
      <c r="O1299" s="7">
        <f t="shared" si="80"/>
        <v>1.0788</v>
      </c>
      <c r="P1299" s="8">
        <f t="shared" si="81"/>
        <v>74.22935779816514</v>
      </c>
      <c r="Q1299" t="s">
        <v>8327</v>
      </c>
      <c r="R1299" t="s">
        <v>8328</v>
      </c>
      <c r="S1299" s="6">
        <f t="shared" si="82"/>
        <v>42187.125625000001</v>
      </c>
      <c r="T1299" s="6">
        <f t="shared" si="83"/>
        <v>42208.207638888889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8218</v>
      </c>
      <c r="G1300" t="s">
        <v>8223</v>
      </c>
      <c r="H1300" t="s">
        <v>8245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8287</v>
      </c>
      <c r="O1300" s="7">
        <f t="shared" si="80"/>
        <v>1.0787731249999999</v>
      </c>
      <c r="P1300" s="8">
        <f t="shared" si="81"/>
        <v>69.598266129032254</v>
      </c>
      <c r="Q1300" t="s">
        <v>8322</v>
      </c>
      <c r="R1300" t="s">
        <v>8323</v>
      </c>
      <c r="S1300" s="6">
        <f t="shared" si="82"/>
        <v>42340.172060185185</v>
      </c>
      <c r="T1300" s="6">
        <f t="shared" si="83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8218</v>
      </c>
      <c r="G1301" t="s">
        <v>8223</v>
      </c>
      <c r="H1301" t="s">
        <v>8245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8278</v>
      </c>
      <c r="O1301" s="7">
        <f t="shared" si="80"/>
        <v>1.0786666666666667</v>
      </c>
      <c r="P1301" s="8">
        <f t="shared" si="81"/>
        <v>40.962025316455694</v>
      </c>
      <c r="Q1301" t="s">
        <v>8313</v>
      </c>
      <c r="R1301" t="s">
        <v>8330</v>
      </c>
      <c r="S1301" s="6">
        <f t="shared" si="82"/>
        <v>41716.632847222223</v>
      </c>
      <c r="T1301" s="6">
        <f t="shared" si="83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8218</v>
      </c>
      <c r="G1302" t="s">
        <v>8223</v>
      </c>
      <c r="H1302" t="s">
        <v>8245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8270</v>
      </c>
      <c r="O1302" s="7">
        <f t="shared" si="80"/>
        <v>1.0786500000000001</v>
      </c>
      <c r="P1302" s="8">
        <f t="shared" si="81"/>
        <v>106.79702970297029</v>
      </c>
      <c r="Q1302" t="s">
        <v>8316</v>
      </c>
      <c r="R1302" t="s">
        <v>8317</v>
      </c>
      <c r="S1302" s="6">
        <f t="shared" si="82"/>
        <v>41933.291643518518</v>
      </c>
      <c r="T1302" s="6">
        <f t="shared" si="83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8218</v>
      </c>
      <c r="G1303" t="s">
        <v>8223</v>
      </c>
      <c r="H1303" t="s">
        <v>8245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8275</v>
      </c>
      <c r="O1303" s="7">
        <f t="shared" si="80"/>
        <v>1.0783333333333334</v>
      </c>
      <c r="P1303" s="8">
        <f t="shared" si="81"/>
        <v>60.65625</v>
      </c>
      <c r="Q1303" t="s">
        <v>8313</v>
      </c>
      <c r="R1303" t="s">
        <v>8314</v>
      </c>
      <c r="S1303" s="6">
        <f t="shared" si="82"/>
        <v>41325.525752314818</v>
      </c>
      <c r="T1303" s="6">
        <f t="shared" si="83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8218</v>
      </c>
      <c r="G1304" t="s">
        <v>8223</v>
      </c>
      <c r="H1304" t="s">
        <v>8245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8270</v>
      </c>
      <c r="O1304" s="7">
        <f t="shared" si="80"/>
        <v>1.0780000000000001</v>
      </c>
      <c r="P1304" s="8">
        <f t="shared" si="81"/>
        <v>77</v>
      </c>
      <c r="Q1304" t="s">
        <v>8316</v>
      </c>
      <c r="R1304" t="s">
        <v>8317</v>
      </c>
      <c r="S1304" s="6">
        <f t="shared" si="82"/>
        <v>42402.889027777783</v>
      </c>
      <c r="T1304" s="6">
        <f t="shared" si="83"/>
        <v>42447.847361111111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8218</v>
      </c>
      <c r="G1305" t="s">
        <v>8223</v>
      </c>
      <c r="H1305" t="s">
        <v>8245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8270</v>
      </c>
      <c r="O1305" s="7">
        <f t="shared" si="80"/>
        <v>1.0778267254038179</v>
      </c>
      <c r="P1305" s="8">
        <f t="shared" si="81"/>
        <v>126.55172413793103</v>
      </c>
      <c r="Q1305" t="s">
        <v>8316</v>
      </c>
      <c r="R1305" t="s">
        <v>8317</v>
      </c>
      <c r="S1305" s="6">
        <f t="shared" si="82"/>
        <v>42157.591064814813</v>
      </c>
      <c r="T1305" s="6">
        <f t="shared" si="83"/>
        <v>42179.083333333328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8218</v>
      </c>
      <c r="G1306" t="s">
        <v>8223</v>
      </c>
      <c r="H1306" t="s">
        <v>8245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8284</v>
      </c>
      <c r="O1306" s="7">
        <f t="shared" si="80"/>
        <v>1.0777777777777777</v>
      </c>
      <c r="P1306" s="8">
        <f t="shared" si="81"/>
        <v>112.79069767441861</v>
      </c>
      <c r="Q1306" t="s">
        <v>8324</v>
      </c>
      <c r="R1306" t="s">
        <v>8325</v>
      </c>
      <c r="S1306" s="6">
        <f t="shared" si="82"/>
        <v>42529.979108796295</v>
      </c>
      <c r="T1306" s="6">
        <f t="shared" si="83"/>
        <v>42550.979108796295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8218</v>
      </c>
      <c r="G1307" t="s">
        <v>8223</v>
      </c>
      <c r="H1307" t="s">
        <v>8245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8270</v>
      </c>
      <c r="O1307" s="7">
        <f t="shared" si="80"/>
        <v>1.0777777777777777</v>
      </c>
      <c r="P1307" s="8">
        <f t="shared" si="81"/>
        <v>44.090909090909093</v>
      </c>
      <c r="Q1307" t="s">
        <v>8316</v>
      </c>
      <c r="R1307" t="s">
        <v>8317</v>
      </c>
      <c r="S1307" s="6">
        <f t="shared" si="82"/>
        <v>42746.261782407411</v>
      </c>
      <c r="T1307" s="6">
        <f t="shared" si="83"/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8218</v>
      </c>
      <c r="G1308" t="s">
        <v>8223</v>
      </c>
      <c r="H1308" t="s">
        <v>8245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8268</v>
      </c>
      <c r="O1308" s="7">
        <f t="shared" si="80"/>
        <v>1.077758</v>
      </c>
      <c r="P1308" s="8">
        <f t="shared" si="81"/>
        <v>45.667711864406776</v>
      </c>
      <c r="Q1308" t="s">
        <v>8319</v>
      </c>
      <c r="R1308" t="s">
        <v>8331</v>
      </c>
      <c r="S1308" s="6">
        <f t="shared" si="82"/>
        <v>40697.498449074075</v>
      </c>
      <c r="T1308" s="6">
        <f t="shared" si="83"/>
        <v>40727.498449074075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8270</v>
      </c>
      <c r="O1309" s="7">
        <f t="shared" si="80"/>
        <v>1.0774999999999999</v>
      </c>
      <c r="P1309" s="8">
        <f t="shared" si="81"/>
        <v>113.42105263157895</v>
      </c>
      <c r="Q1309" t="s">
        <v>8316</v>
      </c>
      <c r="R1309" t="s">
        <v>8317</v>
      </c>
      <c r="S1309" s="6">
        <f t="shared" si="82"/>
        <v>42171.034861111111</v>
      </c>
      <c r="T1309" s="6">
        <f t="shared" si="83"/>
        <v>42195.291666666672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8218</v>
      </c>
      <c r="G1310" t="s">
        <v>8228</v>
      </c>
      <c r="H1310" t="s">
        <v>8250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8302</v>
      </c>
      <c r="O1310" s="7">
        <f t="shared" si="80"/>
        <v>1.0774999999999999</v>
      </c>
      <c r="P1310" s="8">
        <f t="shared" si="81"/>
        <v>88.865979381443296</v>
      </c>
      <c r="Q1310" t="s">
        <v>8316</v>
      </c>
      <c r="R1310" t="s">
        <v>8329</v>
      </c>
      <c r="S1310" s="6">
        <f t="shared" si="82"/>
        <v>41957.756840277783</v>
      </c>
      <c r="T1310" s="6">
        <f t="shared" si="83"/>
        <v>41987.756840277783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8218</v>
      </c>
      <c r="G1311" t="s">
        <v>8224</v>
      </c>
      <c r="H1311" t="s">
        <v>8246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8270</v>
      </c>
      <c r="O1311" s="7">
        <f t="shared" si="80"/>
        <v>1.0773333333333333</v>
      </c>
      <c r="P1311" s="8">
        <f t="shared" si="81"/>
        <v>25.25</v>
      </c>
      <c r="Q1311" t="s">
        <v>8316</v>
      </c>
      <c r="R1311" t="s">
        <v>8317</v>
      </c>
      <c r="S1311" s="6">
        <f t="shared" si="82"/>
        <v>42103.399479166663</v>
      </c>
      <c r="T1311" s="6">
        <f t="shared" si="83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8278</v>
      </c>
      <c r="O1312" s="7">
        <f t="shared" si="80"/>
        <v>1.0773299999999999</v>
      </c>
      <c r="P1312" s="8">
        <f t="shared" si="81"/>
        <v>37.149310344827583</v>
      </c>
      <c r="Q1312" t="s">
        <v>8313</v>
      </c>
      <c r="R1312" t="s">
        <v>8330</v>
      </c>
      <c r="S1312" s="6">
        <f t="shared" si="82"/>
        <v>41934.71056712963</v>
      </c>
      <c r="T1312" s="6">
        <f t="shared" si="83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8218</v>
      </c>
      <c r="G1313" t="s">
        <v>8228</v>
      </c>
      <c r="H1313" t="s">
        <v>8250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8270</v>
      </c>
      <c r="O1313" s="7">
        <f t="shared" si="80"/>
        <v>1.0772727272727274</v>
      </c>
      <c r="P1313" s="8">
        <f t="shared" si="81"/>
        <v>79</v>
      </c>
      <c r="Q1313" t="s">
        <v>8316</v>
      </c>
      <c r="R1313" t="s">
        <v>8317</v>
      </c>
      <c r="S1313" s="6">
        <f t="shared" si="82"/>
        <v>41856.715069444443</v>
      </c>
      <c r="T1313" s="6">
        <f t="shared" si="83"/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8218</v>
      </c>
      <c r="G1314" t="s">
        <v>8223</v>
      </c>
      <c r="H1314" t="s">
        <v>8245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8268</v>
      </c>
      <c r="O1314" s="7">
        <f t="shared" si="80"/>
        <v>1.0770464285714285</v>
      </c>
      <c r="P1314" s="8">
        <f t="shared" si="81"/>
        <v>86.163714285714292</v>
      </c>
      <c r="Q1314" t="s">
        <v>8319</v>
      </c>
      <c r="R1314" t="s">
        <v>8331</v>
      </c>
      <c r="S1314" s="6">
        <f t="shared" si="82"/>
        <v>40638.162465277775</v>
      </c>
      <c r="T1314" s="6">
        <f t="shared" si="83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8218</v>
      </c>
      <c r="G1315" t="s">
        <v>8223</v>
      </c>
      <c r="H1315" t="s">
        <v>8245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8278</v>
      </c>
      <c r="O1315" s="7">
        <f t="shared" si="80"/>
        <v>1.077</v>
      </c>
      <c r="P1315" s="8">
        <f t="shared" si="81"/>
        <v>41.961038961038959</v>
      </c>
      <c r="Q1315" t="s">
        <v>8313</v>
      </c>
      <c r="R1315" t="s">
        <v>8330</v>
      </c>
      <c r="S1315" s="6">
        <f t="shared" si="82"/>
        <v>41593.082002314812</v>
      </c>
      <c r="T1315" s="6">
        <f t="shared" si="83"/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8218</v>
      </c>
      <c r="G1316" t="s">
        <v>8223</v>
      </c>
      <c r="H1316" t="s">
        <v>8245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8268</v>
      </c>
      <c r="O1316" s="7">
        <f t="shared" si="80"/>
        <v>1.0765957446808512</v>
      </c>
      <c r="P1316" s="8">
        <f t="shared" si="81"/>
        <v>55.2</v>
      </c>
      <c r="Q1316" t="s">
        <v>8319</v>
      </c>
      <c r="R1316" t="s">
        <v>8331</v>
      </c>
      <c r="S1316" s="6">
        <f t="shared" si="82"/>
        <v>41674.08494212963</v>
      </c>
      <c r="T1316" s="6">
        <f t="shared" si="83"/>
        <v>41704.08494212963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8218</v>
      </c>
      <c r="G1317" t="s">
        <v>8223</v>
      </c>
      <c r="H1317" t="s">
        <v>8245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8304</v>
      </c>
      <c r="O1317" s="7">
        <f t="shared" si="80"/>
        <v>1.0765274999999999</v>
      </c>
      <c r="P1317" s="8">
        <f t="shared" si="81"/>
        <v>74.243275862068955</v>
      </c>
      <c r="Q1317" t="s">
        <v>8316</v>
      </c>
      <c r="R1317" t="s">
        <v>8337</v>
      </c>
      <c r="S1317" s="6">
        <f t="shared" si="82"/>
        <v>41772.727893518517</v>
      </c>
      <c r="T1317" s="6">
        <f t="shared" si="83"/>
        <v>41802.727893518517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8218</v>
      </c>
      <c r="G1318" t="s">
        <v>8223</v>
      </c>
      <c r="H1318" t="s">
        <v>8245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8279</v>
      </c>
      <c r="O1318" s="7">
        <f t="shared" si="80"/>
        <v>1.0765217391304347</v>
      </c>
      <c r="P1318" s="8">
        <f t="shared" si="81"/>
        <v>65.15789473684211</v>
      </c>
      <c r="Q1318" t="s">
        <v>8313</v>
      </c>
      <c r="R1318" t="s">
        <v>8326</v>
      </c>
      <c r="S1318" s="6">
        <f t="shared" si="82"/>
        <v>42016.641435185185</v>
      </c>
      <c r="T1318" s="6">
        <f t="shared" si="83"/>
        <v>42046.641435185185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8270</v>
      </c>
      <c r="O1319" s="7">
        <f t="shared" si="80"/>
        <v>1.0763636363636364</v>
      </c>
      <c r="P1319" s="8">
        <f t="shared" si="81"/>
        <v>28.19047619047619</v>
      </c>
      <c r="Q1319" t="s">
        <v>8316</v>
      </c>
      <c r="R1319" t="s">
        <v>8317</v>
      </c>
      <c r="S1319" s="6">
        <f t="shared" si="82"/>
        <v>41858.355393518519</v>
      </c>
      <c r="T1319" s="6">
        <f t="shared" si="83"/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8218</v>
      </c>
      <c r="G1320" t="s">
        <v>8223</v>
      </c>
      <c r="H1320" t="s">
        <v>8245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8268</v>
      </c>
      <c r="O1320" s="7">
        <f t="shared" si="80"/>
        <v>1.0763413333333334</v>
      </c>
      <c r="P1320" s="8">
        <f t="shared" si="81"/>
        <v>117.84759124087591</v>
      </c>
      <c r="Q1320" t="s">
        <v>8319</v>
      </c>
      <c r="R1320" t="s">
        <v>8331</v>
      </c>
      <c r="S1320" s="6">
        <f t="shared" si="82"/>
        <v>41354.708460648151</v>
      </c>
      <c r="T1320" s="6">
        <f t="shared" si="83"/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8218</v>
      </c>
      <c r="G1321" t="s">
        <v>8223</v>
      </c>
      <c r="H1321" t="s">
        <v>8245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8264</v>
      </c>
      <c r="O1321" s="7">
        <f t="shared" si="80"/>
        <v>1.0761100000000001</v>
      </c>
      <c r="P1321" s="8">
        <f t="shared" si="81"/>
        <v>76.865000000000009</v>
      </c>
      <c r="Q1321" t="s">
        <v>8319</v>
      </c>
      <c r="R1321" t="s">
        <v>8333</v>
      </c>
      <c r="S1321" s="6">
        <f t="shared" si="82"/>
        <v>41932.819525462961</v>
      </c>
      <c r="T1321" s="6">
        <f t="shared" si="83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8218</v>
      </c>
      <c r="G1322" t="s">
        <v>8223</v>
      </c>
      <c r="H1322" t="s">
        <v>8245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8270</v>
      </c>
      <c r="O1322" s="7">
        <f t="shared" si="80"/>
        <v>1.0760000000000001</v>
      </c>
      <c r="P1322" s="8">
        <f t="shared" si="81"/>
        <v>89.666666666666671</v>
      </c>
      <c r="Q1322" t="s">
        <v>8316</v>
      </c>
      <c r="R1322" t="s">
        <v>8317</v>
      </c>
      <c r="S1322" s="6">
        <f t="shared" si="82"/>
        <v>42183.231006944443</v>
      </c>
      <c r="T1322" s="6">
        <f t="shared" si="83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8218</v>
      </c>
      <c r="G1323" t="s">
        <v>8224</v>
      </c>
      <c r="H1323" t="s">
        <v>8246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8270</v>
      </c>
      <c r="O1323" s="7">
        <f t="shared" si="80"/>
        <v>1.0755999999999999</v>
      </c>
      <c r="P1323" s="8">
        <f t="shared" si="81"/>
        <v>70.763157894736835</v>
      </c>
      <c r="Q1323" t="s">
        <v>8316</v>
      </c>
      <c r="R1323" t="s">
        <v>8317</v>
      </c>
      <c r="S1323" s="6">
        <f t="shared" si="82"/>
        <v>42545.478333333333</v>
      </c>
      <c r="T1323" s="6">
        <f t="shared" si="83"/>
        <v>42575.478333333333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8218</v>
      </c>
      <c r="G1324" t="s">
        <v>8223</v>
      </c>
      <c r="H1324" t="s">
        <v>8245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8294</v>
      </c>
      <c r="O1324" s="7">
        <f t="shared" si="80"/>
        <v>1.07538</v>
      </c>
      <c r="P1324" s="8">
        <f t="shared" si="81"/>
        <v>451.84033613445376</v>
      </c>
      <c r="Q1324" t="s">
        <v>8309</v>
      </c>
      <c r="R1324" t="s">
        <v>8310</v>
      </c>
      <c r="S1324" s="6">
        <f t="shared" si="82"/>
        <v>42044.272847222222</v>
      </c>
      <c r="T1324" s="6">
        <f t="shared" si="83"/>
        <v>42104.231180555551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8218</v>
      </c>
      <c r="G1325" t="s">
        <v>8223</v>
      </c>
      <c r="H1325" t="s">
        <v>8245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8275</v>
      </c>
      <c r="O1325" s="7">
        <f t="shared" si="80"/>
        <v>1.0753333333333333</v>
      </c>
      <c r="P1325" s="8">
        <f t="shared" si="81"/>
        <v>45.436619718309856</v>
      </c>
      <c r="Q1325" t="s">
        <v>8313</v>
      </c>
      <c r="R1325" t="s">
        <v>8314</v>
      </c>
      <c r="S1325" s="6">
        <f t="shared" si="82"/>
        <v>40996.994074074071</v>
      </c>
      <c r="T1325" s="6">
        <f t="shared" si="83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8218</v>
      </c>
      <c r="G1326" t="s">
        <v>8228</v>
      </c>
      <c r="H1326" t="s">
        <v>8250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8265</v>
      </c>
      <c r="O1326" s="7">
        <f t="shared" si="80"/>
        <v>1.0752857142857142</v>
      </c>
      <c r="P1326" s="8">
        <f t="shared" si="81"/>
        <v>132.05263157894737</v>
      </c>
      <c r="Q1326" t="s">
        <v>8319</v>
      </c>
      <c r="R1326" t="s">
        <v>8320</v>
      </c>
      <c r="S1326" s="6">
        <f t="shared" si="82"/>
        <v>41835.821226851855</v>
      </c>
      <c r="T1326" s="6">
        <f t="shared" si="83"/>
        <v>41862.249305555553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8218</v>
      </c>
      <c r="G1327" t="s">
        <v>8224</v>
      </c>
      <c r="H1327" t="s">
        <v>8246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8270</v>
      </c>
      <c r="O1327" s="7">
        <f t="shared" si="80"/>
        <v>1.0751999999999999</v>
      </c>
      <c r="P1327" s="8">
        <f t="shared" si="81"/>
        <v>76.8</v>
      </c>
      <c r="Q1327" t="s">
        <v>8316</v>
      </c>
      <c r="R1327" t="s">
        <v>8317</v>
      </c>
      <c r="S1327" s="6">
        <f t="shared" si="82"/>
        <v>42495.992800925931</v>
      </c>
      <c r="T1327" s="6">
        <f t="shared" si="83"/>
        <v>42552.958333333328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8297</v>
      </c>
      <c r="O1328" s="7">
        <f t="shared" si="80"/>
        <v>1.075</v>
      </c>
      <c r="P1328" s="8">
        <f t="shared" si="81"/>
        <v>47.777777777777779</v>
      </c>
      <c r="Q1328" t="s">
        <v>8327</v>
      </c>
      <c r="R1328" t="s">
        <v>8328</v>
      </c>
      <c r="S1328" s="6">
        <f t="shared" si="82"/>
        <v>42607.316122685181</v>
      </c>
      <c r="T1328" s="6">
        <f t="shared" si="83"/>
        <v>42613.233333333337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8218</v>
      </c>
      <c r="G1329" t="s">
        <v>8223</v>
      </c>
      <c r="H1329" t="s">
        <v>8245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8302</v>
      </c>
      <c r="O1329" s="7">
        <f t="shared" si="80"/>
        <v>1.075</v>
      </c>
      <c r="P1329" s="8">
        <f t="shared" si="81"/>
        <v>76.785714285714292</v>
      </c>
      <c r="Q1329" t="s">
        <v>8316</v>
      </c>
      <c r="R1329" t="s">
        <v>8329</v>
      </c>
      <c r="S1329" s="6">
        <f t="shared" si="82"/>
        <v>42177.791909722218</v>
      </c>
      <c r="T1329" s="6">
        <f t="shared" si="83"/>
        <v>42181.958333333328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8218</v>
      </c>
      <c r="G1330" t="s">
        <v>8223</v>
      </c>
      <c r="H1330" t="s">
        <v>8245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8270</v>
      </c>
      <c r="O1330" s="7">
        <f t="shared" si="80"/>
        <v>1.0742857142857143</v>
      </c>
      <c r="P1330" s="8">
        <f t="shared" si="81"/>
        <v>62.666666666666664</v>
      </c>
      <c r="Q1330" t="s">
        <v>8316</v>
      </c>
      <c r="R1330" t="s">
        <v>8317</v>
      </c>
      <c r="S1330" s="6">
        <f t="shared" si="82"/>
        <v>42490.133877314816</v>
      </c>
      <c r="T1330" s="6">
        <f t="shared" si="83"/>
        <v>42527.083333333328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8218</v>
      </c>
      <c r="G1331" t="s">
        <v>8223</v>
      </c>
      <c r="H1331" t="s">
        <v>8245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8300</v>
      </c>
      <c r="O1331" s="7">
        <f t="shared" si="80"/>
        <v>1.0742157000000001</v>
      </c>
      <c r="P1331" s="8">
        <f t="shared" si="81"/>
        <v>60.965703745743475</v>
      </c>
      <c r="Q1331" t="s">
        <v>8309</v>
      </c>
      <c r="R1331" t="s">
        <v>8318</v>
      </c>
      <c r="S1331" s="6">
        <f t="shared" si="82"/>
        <v>42508.541550925926</v>
      </c>
      <c r="T1331" s="6">
        <f t="shared" si="83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8218</v>
      </c>
      <c r="G1332" t="s">
        <v>8223</v>
      </c>
      <c r="H1332" t="s">
        <v>8245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8265</v>
      </c>
      <c r="O1332" s="7">
        <f t="shared" si="80"/>
        <v>1.074090909090909</v>
      </c>
      <c r="P1332" s="8">
        <f t="shared" si="81"/>
        <v>39.383333333333333</v>
      </c>
      <c r="Q1332" t="s">
        <v>8319</v>
      </c>
      <c r="R1332" t="s">
        <v>8320</v>
      </c>
      <c r="S1332" s="6">
        <f t="shared" si="82"/>
        <v>42485.724768518514</v>
      </c>
      <c r="T1332" s="6">
        <f t="shared" si="83"/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8268</v>
      </c>
      <c r="O1333" s="7">
        <f t="shared" si="80"/>
        <v>1.0740000000000001</v>
      </c>
      <c r="P1333" s="8">
        <f t="shared" si="81"/>
        <v>97.63636363636364</v>
      </c>
      <c r="Q1333" t="s">
        <v>8319</v>
      </c>
      <c r="R1333" t="s">
        <v>8331</v>
      </c>
      <c r="S1333" s="6">
        <f t="shared" si="82"/>
        <v>41017.885462962964</v>
      </c>
      <c r="T1333" s="6">
        <f t="shared" si="83"/>
        <v>41067.621527777781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8218</v>
      </c>
      <c r="G1334" t="s">
        <v>8223</v>
      </c>
      <c r="H1334" t="s">
        <v>8245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8273</v>
      </c>
      <c r="O1334" s="7">
        <f t="shared" si="80"/>
        <v>1.0740000000000001</v>
      </c>
      <c r="P1334" s="8">
        <f t="shared" si="81"/>
        <v>169.57894736842104</v>
      </c>
      <c r="Q1334" t="s">
        <v>8322</v>
      </c>
      <c r="R1334" t="s">
        <v>8332</v>
      </c>
      <c r="S1334" s="6">
        <f t="shared" si="82"/>
        <v>42162.146782407406</v>
      </c>
      <c r="T1334" s="6">
        <f t="shared" si="83"/>
        <v>42176.146782407406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8218</v>
      </c>
      <c r="G1335" t="s">
        <v>8223</v>
      </c>
      <c r="H1335" t="s">
        <v>8245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8279</v>
      </c>
      <c r="O1335" s="7">
        <f t="shared" si="80"/>
        <v>1.0740000000000001</v>
      </c>
      <c r="P1335" s="8">
        <f t="shared" si="81"/>
        <v>108.48484848484848</v>
      </c>
      <c r="Q1335" t="s">
        <v>8313</v>
      </c>
      <c r="R1335" t="s">
        <v>8326</v>
      </c>
      <c r="S1335" s="6">
        <f t="shared" si="82"/>
        <v>42324.764004629629</v>
      </c>
      <c r="T1335" s="6">
        <f t="shared" si="83"/>
        <v>42354.764004629629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8218</v>
      </c>
      <c r="G1336" t="s">
        <v>8223</v>
      </c>
      <c r="H1336" t="s">
        <v>8245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8275</v>
      </c>
      <c r="O1336" s="7">
        <f t="shared" si="80"/>
        <v>1.0740000000000001</v>
      </c>
      <c r="P1336" s="8">
        <f t="shared" si="81"/>
        <v>64.44</v>
      </c>
      <c r="Q1336" t="s">
        <v>8313</v>
      </c>
      <c r="R1336" t="s">
        <v>8314</v>
      </c>
      <c r="S1336" s="6">
        <f t="shared" si="82"/>
        <v>41571.998379629629</v>
      </c>
      <c r="T1336" s="6">
        <f t="shared" si="83"/>
        <v>41614.973611111112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8218</v>
      </c>
      <c r="G1337" t="s">
        <v>8223</v>
      </c>
      <c r="H1337" t="s">
        <v>8245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8270</v>
      </c>
      <c r="O1337" s="7">
        <f t="shared" si="80"/>
        <v>1.0740000000000001</v>
      </c>
      <c r="P1337" s="8">
        <f t="shared" si="81"/>
        <v>204.57142857142858</v>
      </c>
      <c r="Q1337" t="s">
        <v>8316</v>
      </c>
      <c r="R1337" t="s">
        <v>8317</v>
      </c>
      <c r="S1337" s="6">
        <f t="shared" si="82"/>
        <v>42611.801412037035</v>
      </c>
      <c r="T1337" s="6">
        <f t="shared" si="83"/>
        <v>42627.791666666672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8218</v>
      </c>
      <c r="G1338" t="s">
        <v>8223</v>
      </c>
      <c r="H1338" t="s">
        <v>8245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8270</v>
      </c>
      <c r="O1338" s="7">
        <f t="shared" si="80"/>
        <v>1.0740000000000001</v>
      </c>
      <c r="P1338" s="8">
        <f t="shared" si="81"/>
        <v>35.799999999999997</v>
      </c>
      <c r="Q1338" t="s">
        <v>8316</v>
      </c>
      <c r="R1338" t="s">
        <v>8317</v>
      </c>
      <c r="S1338" s="6">
        <f t="shared" si="82"/>
        <v>41914.100289351853</v>
      </c>
      <c r="T1338" s="6">
        <f t="shared" si="83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8218</v>
      </c>
      <c r="G1339" t="s">
        <v>8223</v>
      </c>
      <c r="H1339" t="s">
        <v>8245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8275</v>
      </c>
      <c r="O1339" s="7">
        <f t="shared" si="80"/>
        <v>1.0736666666666668</v>
      </c>
      <c r="P1339" s="8">
        <f t="shared" si="81"/>
        <v>134.20833333333334</v>
      </c>
      <c r="Q1339" t="s">
        <v>8313</v>
      </c>
      <c r="R1339" t="s">
        <v>8314</v>
      </c>
      <c r="S1339" s="6">
        <f t="shared" si="82"/>
        <v>40691.788055555553</v>
      </c>
      <c r="T1339" s="6">
        <f t="shared" si="83"/>
        <v>40755.290972222225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8218</v>
      </c>
      <c r="G1340" t="s">
        <v>8223</v>
      </c>
      <c r="H1340" t="s">
        <v>8245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8299</v>
      </c>
      <c r="O1340" s="7">
        <f t="shared" si="80"/>
        <v>1.0734999999999999</v>
      </c>
      <c r="P1340" s="8">
        <f t="shared" si="81"/>
        <v>61.342857142857142</v>
      </c>
      <c r="Q1340" t="s">
        <v>8313</v>
      </c>
      <c r="R1340" t="s">
        <v>8335</v>
      </c>
      <c r="S1340" s="6">
        <f t="shared" si="82"/>
        <v>41026.655011574076</v>
      </c>
      <c r="T1340" s="6">
        <f t="shared" si="83"/>
        <v>41057.655011574076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8218</v>
      </c>
      <c r="G1341" t="s">
        <v>8223</v>
      </c>
      <c r="H1341" t="s">
        <v>8245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8278</v>
      </c>
      <c r="O1341" s="7">
        <f t="shared" si="80"/>
        <v>1.0731250000000001</v>
      </c>
      <c r="P1341" s="8">
        <f t="shared" si="81"/>
        <v>89.895287958115176</v>
      </c>
      <c r="Q1341" t="s">
        <v>8313</v>
      </c>
      <c r="R1341" t="s">
        <v>8330</v>
      </c>
      <c r="S1341" s="6">
        <f t="shared" si="82"/>
        <v>41135.175694444442</v>
      </c>
      <c r="T1341" s="6">
        <f t="shared" si="83"/>
        <v>41162.163194444445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8218</v>
      </c>
      <c r="G1342" t="s">
        <v>8223</v>
      </c>
      <c r="H1342" t="s">
        <v>8245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8275</v>
      </c>
      <c r="O1342" s="7">
        <f t="shared" si="80"/>
        <v>1.073</v>
      </c>
      <c r="P1342" s="8">
        <f t="shared" si="81"/>
        <v>88.191780821917803</v>
      </c>
      <c r="Q1342" t="s">
        <v>8313</v>
      </c>
      <c r="R1342" t="s">
        <v>8314</v>
      </c>
      <c r="S1342" s="6">
        <f t="shared" si="82"/>
        <v>42018.99863425926</v>
      </c>
      <c r="T1342" s="6">
        <f t="shared" si="83"/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8264</v>
      </c>
      <c r="O1343" s="7">
        <f t="shared" si="80"/>
        <v>1.0726249999999999</v>
      </c>
      <c r="P1343" s="8">
        <f t="shared" si="81"/>
        <v>49.316091954022987</v>
      </c>
      <c r="Q1343" t="s">
        <v>8319</v>
      </c>
      <c r="R1343" t="s">
        <v>8333</v>
      </c>
      <c r="S1343" s="6">
        <f t="shared" si="82"/>
        <v>42149.548888888887</v>
      </c>
      <c r="T1343" s="6">
        <f t="shared" si="83"/>
        <v>42163.666666666672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8218</v>
      </c>
      <c r="G1344" t="s">
        <v>8223</v>
      </c>
      <c r="H1344" t="s">
        <v>8245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8275</v>
      </c>
      <c r="O1344" s="7">
        <f t="shared" si="80"/>
        <v>1.072505</v>
      </c>
      <c r="P1344" s="8">
        <f t="shared" si="81"/>
        <v>46.630652173913049</v>
      </c>
      <c r="Q1344" t="s">
        <v>8313</v>
      </c>
      <c r="R1344" t="s">
        <v>8314</v>
      </c>
      <c r="S1344" s="6">
        <f t="shared" si="82"/>
        <v>40987.697638888887</v>
      </c>
      <c r="T1344" s="6">
        <f t="shared" si="83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8218</v>
      </c>
      <c r="G1345" t="s">
        <v>8223</v>
      </c>
      <c r="H1345" t="s">
        <v>8245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8265</v>
      </c>
      <c r="O1345" s="7">
        <f t="shared" si="80"/>
        <v>1.0725</v>
      </c>
      <c r="P1345" s="8">
        <f t="shared" si="81"/>
        <v>273.82978723404256</v>
      </c>
      <c r="Q1345" t="s">
        <v>8319</v>
      </c>
      <c r="R1345" t="s">
        <v>8320</v>
      </c>
      <c r="S1345" s="6">
        <f t="shared" si="82"/>
        <v>41583.083981481483</v>
      </c>
      <c r="T1345" s="6">
        <f t="shared" si="83"/>
        <v>41618.083981481483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8218</v>
      </c>
      <c r="G1346" t="s">
        <v>8223</v>
      </c>
      <c r="H1346" t="s">
        <v>8245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8270</v>
      </c>
      <c r="O1346" s="7">
        <f t="shared" ref="O1346:O1409" si="84">E1346/D1346</f>
        <v>1.0725</v>
      </c>
      <c r="P1346" s="8">
        <f t="shared" si="81"/>
        <v>107.25</v>
      </c>
      <c r="Q1346" t="s">
        <v>8316</v>
      </c>
      <c r="R1346" t="s">
        <v>8317</v>
      </c>
      <c r="S1346" s="6">
        <f t="shared" si="82"/>
        <v>42284.69694444444</v>
      </c>
      <c r="T1346" s="6">
        <f t="shared" si="83"/>
        <v>42301.165972222225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8218</v>
      </c>
      <c r="G1347" t="s">
        <v>8224</v>
      </c>
      <c r="H1347" t="s">
        <v>8246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8299</v>
      </c>
      <c r="O1347" s="7">
        <f t="shared" si="84"/>
        <v>1.0724974999999999</v>
      </c>
      <c r="P1347" s="8">
        <f t="shared" ref="P1347:P1410" si="85">E1347/L1347</f>
        <v>52.962839506172834</v>
      </c>
      <c r="Q1347" t="s">
        <v>8313</v>
      </c>
      <c r="R1347" t="s">
        <v>8335</v>
      </c>
      <c r="S1347" s="6">
        <f t="shared" ref="S1347:S1410" si="86">(((J1347/60)/60)/24)+DATE(1970,1,1)</f>
        <v>42217.834525462968</v>
      </c>
      <c r="T1347" s="6">
        <f t="shared" ref="T1347:T1410" si="87">(((I1347/60)/60)/24)+DATE(1970,1,1)</f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8218</v>
      </c>
      <c r="G1348" t="s">
        <v>8223</v>
      </c>
      <c r="H1348" t="s">
        <v>8245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8304</v>
      </c>
      <c r="O1348" s="7">
        <f t="shared" si="84"/>
        <v>1.0724</v>
      </c>
      <c r="P1348" s="8">
        <f t="shared" si="85"/>
        <v>81.242424242424249</v>
      </c>
      <c r="Q1348" t="s">
        <v>8316</v>
      </c>
      <c r="R1348" t="s">
        <v>8337</v>
      </c>
      <c r="S1348" s="6">
        <f t="shared" si="86"/>
        <v>41982.773356481484</v>
      </c>
      <c r="T1348" s="6">
        <f t="shared" si="87"/>
        <v>42022.773356481484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8218</v>
      </c>
      <c r="G1349" t="s">
        <v>8223</v>
      </c>
      <c r="H1349" t="s">
        <v>8245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8278</v>
      </c>
      <c r="O1349" s="7">
        <f t="shared" si="84"/>
        <v>1.0721700000000001</v>
      </c>
      <c r="P1349" s="8">
        <f t="shared" si="85"/>
        <v>36.97137931034483</v>
      </c>
      <c r="Q1349" t="s">
        <v>8313</v>
      </c>
      <c r="R1349" t="s">
        <v>8330</v>
      </c>
      <c r="S1349" s="6">
        <f t="shared" si="86"/>
        <v>41174.154178240737</v>
      </c>
      <c r="T1349" s="6">
        <f t="shared" si="87"/>
        <v>41210.208333333336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8218</v>
      </c>
      <c r="G1350" t="s">
        <v>8224</v>
      </c>
      <c r="H1350" t="s">
        <v>8246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8296</v>
      </c>
      <c r="O1350" s="7">
        <f t="shared" si="84"/>
        <v>1.0721428571428571</v>
      </c>
      <c r="P1350" s="8">
        <f t="shared" si="85"/>
        <v>58.6328125</v>
      </c>
      <c r="Q1350" t="s">
        <v>8311</v>
      </c>
      <c r="R1350" t="s">
        <v>8312</v>
      </c>
      <c r="S1350" s="6">
        <f t="shared" si="86"/>
        <v>42688.875902777778</v>
      </c>
      <c r="T1350" s="6">
        <f t="shared" si="87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8218</v>
      </c>
      <c r="G1351" t="s">
        <v>8223</v>
      </c>
      <c r="H1351" t="s">
        <v>8245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8270</v>
      </c>
      <c r="O1351" s="7">
        <f t="shared" si="84"/>
        <v>1.0720930232558139</v>
      </c>
      <c r="P1351" s="8">
        <f t="shared" si="85"/>
        <v>100.21739130434783</v>
      </c>
      <c r="Q1351" t="s">
        <v>8316</v>
      </c>
      <c r="R1351" t="s">
        <v>8317</v>
      </c>
      <c r="S1351" s="6">
        <f t="shared" si="86"/>
        <v>41791.993414351848</v>
      </c>
      <c r="T1351" s="6">
        <f t="shared" si="87"/>
        <v>41821.993414351848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8218</v>
      </c>
      <c r="G1352" t="s">
        <v>8223</v>
      </c>
      <c r="H1352" t="s">
        <v>8245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8275</v>
      </c>
      <c r="O1352" s="7">
        <f t="shared" si="84"/>
        <v>1.071842</v>
      </c>
      <c r="P1352" s="8">
        <f t="shared" si="85"/>
        <v>68.707820512820518</v>
      </c>
      <c r="Q1352" t="s">
        <v>8313</v>
      </c>
      <c r="R1352" t="s">
        <v>8314</v>
      </c>
      <c r="S1352" s="6">
        <f t="shared" si="86"/>
        <v>42279.669768518521</v>
      </c>
      <c r="T1352" s="6">
        <f t="shared" si="87"/>
        <v>42321.711435185185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8275</v>
      </c>
      <c r="O1353" s="7">
        <f t="shared" si="84"/>
        <v>1.071</v>
      </c>
      <c r="P1353" s="8">
        <f t="shared" si="85"/>
        <v>73.356164383561648</v>
      </c>
      <c r="Q1353" t="s">
        <v>8313</v>
      </c>
      <c r="R1353" t="s">
        <v>8314</v>
      </c>
      <c r="S1353" s="6">
        <f t="shared" si="86"/>
        <v>42703.214409722219</v>
      </c>
      <c r="T1353" s="6">
        <f t="shared" si="87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8218</v>
      </c>
      <c r="G1354" t="s">
        <v>8224</v>
      </c>
      <c r="H1354" t="s">
        <v>8246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8270</v>
      </c>
      <c r="O1354" s="7">
        <f t="shared" si="84"/>
        <v>1.071</v>
      </c>
      <c r="P1354" s="8">
        <f t="shared" si="85"/>
        <v>31.970149253731343</v>
      </c>
      <c r="Q1354" t="s">
        <v>8316</v>
      </c>
      <c r="R1354" t="s">
        <v>8317</v>
      </c>
      <c r="S1354" s="6">
        <f t="shared" si="86"/>
        <v>41796.422326388885</v>
      </c>
      <c r="T1354" s="6">
        <f t="shared" si="87"/>
        <v>41826.422326388885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8218</v>
      </c>
      <c r="G1355" t="s">
        <v>8223</v>
      </c>
      <c r="H1355" t="s">
        <v>8245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8275</v>
      </c>
      <c r="O1355" s="7">
        <f t="shared" si="84"/>
        <v>1.0708672667523933</v>
      </c>
      <c r="P1355" s="8">
        <f t="shared" si="85"/>
        <v>107.07142857142857</v>
      </c>
      <c r="Q1355" t="s">
        <v>8313</v>
      </c>
      <c r="R1355" t="s">
        <v>8314</v>
      </c>
      <c r="S1355" s="6">
        <f t="shared" si="86"/>
        <v>42101.758587962962</v>
      </c>
      <c r="T1355" s="6">
        <f t="shared" si="87"/>
        <v>42131.758587962962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8218</v>
      </c>
      <c r="G1356" t="s">
        <v>8228</v>
      </c>
      <c r="H1356" t="s">
        <v>8250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8272</v>
      </c>
      <c r="O1356" s="7">
        <f t="shared" si="84"/>
        <v>1.0705</v>
      </c>
      <c r="P1356" s="8">
        <f t="shared" si="85"/>
        <v>125.94117647058823</v>
      </c>
      <c r="Q1356" t="s">
        <v>8309</v>
      </c>
      <c r="R1356" t="s">
        <v>8315</v>
      </c>
      <c r="S1356" s="6">
        <f t="shared" si="86"/>
        <v>42416.767928240741</v>
      </c>
      <c r="T1356" s="6">
        <f t="shared" si="87"/>
        <v>42446.726261574076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8218</v>
      </c>
      <c r="G1357" t="s">
        <v>8223</v>
      </c>
      <c r="H1357" t="s">
        <v>8245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8278</v>
      </c>
      <c r="O1357" s="7">
        <f t="shared" si="84"/>
        <v>1.0704545454545455</v>
      </c>
      <c r="P1357" s="8">
        <f t="shared" si="85"/>
        <v>53.522727272727273</v>
      </c>
      <c r="Q1357" t="s">
        <v>8313</v>
      </c>
      <c r="R1357" t="s">
        <v>8330</v>
      </c>
      <c r="S1357" s="6">
        <f t="shared" si="86"/>
        <v>41270.21497685185</v>
      </c>
      <c r="T1357" s="6">
        <f t="shared" si="87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8218</v>
      </c>
      <c r="G1358" t="s">
        <v>8224</v>
      </c>
      <c r="H1358" t="s">
        <v>8246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8299</v>
      </c>
      <c r="O1358" s="7">
        <f t="shared" si="84"/>
        <v>1.0702857142857143</v>
      </c>
      <c r="P1358" s="8">
        <f t="shared" si="85"/>
        <v>59.460317460317462</v>
      </c>
      <c r="Q1358" t="s">
        <v>8313</v>
      </c>
      <c r="R1358" t="s">
        <v>8335</v>
      </c>
      <c r="S1358" s="6">
        <f t="shared" si="86"/>
        <v>41483.449282407404</v>
      </c>
      <c r="T1358" s="6">
        <f t="shared" si="87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8218</v>
      </c>
      <c r="G1359" t="s">
        <v>8223</v>
      </c>
      <c r="H1359" t="s">
        <v>8245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8275</v>
      </c>
      <c r="O1359" s="7">
        <f t="shared" si="84"/>
        <v>1.07</v>
      </c>
      <c r="P1359" s="8">
        <f t="shared" si="85"/>
        <v>99.534883720930239</v>
      </c>
      <c r="Q1359" t="s">
        <v>8313</v>
      </c>
      <c r="R1359" t="s">
        <v>8314</v>
      </c>
      <c r="S1359" s="6">
        <f t="shared" si="86"/>
        <v>41914.917858796296</v>
      </c>
      <c r="T1359" s="6">
        <f t="shared" si="87"/>
        <v>41944.917858796296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8218</v>
      </c>
      <c r="G1360" t="s">
        <v>8223</v>
      </c>
      <c r="H1360" t="s">
        <v>8245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8275</v>
      </c>
      <c r="O1360" s="7">
        <f t="shared" si="84"/>
        <v>1.07</v>
      </c>
      <c r="P1360" s="8">
        <f t="shared" si="85"/>
        <v>36.60526315789474</v>
      </c>
      <c r="Q1360" t="s">
        <v>8313</v>
      </c>
      <c r="R1360" t="s">
        <v>8314</v>
      </c>
      <c r="S1360" s="6">
        <f t="shared" si="86"/>
        <v>41073.050717592596</v>
      </c>
      <c r="T1360" s="6">
        <f t="shared" si="87"/>
        <v>41085.683333333334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8218</v>
      </c>
      <c r="G1361" t="s">
        <v>8223</v>
      </c>
      <c r="H1361" t="s">
        <v>8245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8278</v>
      </c>
      <c r="O1361" s="7">
        <f t="shared" si="84"/>
        <v>1.0699047619047619</v>
      </c>
      <c r="P1361" s="8">
        <f t="shared" si="85"/>
        <v>70.212500000000006</v>
      </c>
      <c r="Q1361" t="s">
        <v>8313</v>
      </c>
      <c r="R1361" t="s">
        <v>8330</v>
      </c>
      <c r="S1361" s="6">
        <f t="shared" si="86"/>
        <v>40911.809872685182</v>
      </c>
      <c r="T1361" s="6">
        <f t="shared" si="87"/>
        <v>40932.809872685182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8218</v>
      </c>
      <c r="G1362" t="s">
        <v>8228</v>
      </c>
      <c r="H1362" t="s">
        <v>8250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8270</v>
      </c>
      <c r="O1362" s="7">
        <f t="shared" si="84"/>
        <v>1.0686</v>
      </c>
      <c r="P1362" s="8">
        <f t="shared" si="85"/>
        <v>74.208333333333329</v>
      </c>
      <c r="Q1362" t="s">
        <v>8316</v>
      </c>
      <c r="R1362" t="s">
        <v>8317</v>
      </c>
      <c r="S1362" s="6">
        <f t="shared" si="86"/>
        <v>41915.762835648151</v>
      </c>
      <c r="T1362" s="6">
        <f t="shared" si="87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8218</v>
      </c>
      <c r="G1363" t="s">
        <v>8223</v>
      </c>
      <c r="H1363" t="s">
        <v>8245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8270</v>
      </c>
      <c r="O1363" s="7">
        <f t="shared" si="84"/>
        <v>1.0685</v>
      </c>
      <c r="P1363" s="8">
        <f t="shared" si="85"/>
        <v>109.03061224489795</v>
      </c>
      <c r="Q1363" t="s">
        <v>8316</v>
      </c>
      <c r="R1363" t="s">
        <v>8317</v>
      </c>
      <c r="S1363" s="6">
        <f t="shared" si="86"/>
        <v>42157.470185185186</v>
      </c>
      <c r="T1363" s="6">
        <f t="shared" si="87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8218</v>
      </c>
      <c r="G1364" t="s">
        <v>8223</v>
      </c>
      <c r="H1364" t="s">
        <v>8245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8284</v>
      </c>
      <c r="O1364" s="7">
        <f t="shared" si="84"/>
        <v>1.0681333333333334</v>
      </c>
      <c r="P1364" s="8">
        <f t="shared" si="85"/>
        <v>170.44680851063831</v>
      </c>
      <c r="Q1364" t="s">
        <v>8324</v>
      </c>
      <c r="R1364" t="s">
        <v>8325</v>
      </c>
      <c r="S1364" s="6">
        <f t="shared" si="86"/>
        <v>42493.167719907404</v>
      </c>
      <c r="T1364" s="6">
        <f t="shared" si="87"/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8218</v>
      </c>
      <c r="G1365" t="s">
        <v>8224</v>
      </c>
      <c r="H1365" t="s">
        <v>8246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8268</v>
      </c>
      <c r="O1365" s="7">
        <f t="shared" si="84"/>
        <v>1.0680499999999999</v>
      </c>
      <c r="P1365" s="8">
        <f t="shared" si="85"/>
        <v>224.85263157894738</v>
      </c>
      <c r="Q1365" t="s">
        <v>8319</v>
      </c>
      <c r="R1365" t="s">
        <v>8331</v>
      </c>
      <c r="S1365" s="6">
        <f t="shared" si="86"/>
        <v>42687.875775462962</v>
      </c>
      <c r="T1365" s="6">
        <f t="shared" si="87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8218</v>
      </c>
      <c r="G1366" t="s">
        <v>8223</v>
      </c>
      <c r="H1366" t="s">
        <v>8245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8301</v>
      </c>
      <c r="O1366" s="7">
        <f t="shared" si="84"/>
        <v>1.0680000000000001</v>
      </c>
      <c r="P1366" s="8">
        <f t="shared" si="85"/>
        <v>267</v>
      </c>
      <c r="Q1366" t="s">
        <v>8309</v>
      </c>
      <c r="R1366" t="s">
        <v>8336</v>
      </c>
      <c r="S1366" s="6">
        <f t="shared" si="86"/>
        <v>42207.746678240743</v>
      </c>
      <c r="T1366" s="6">
        <f t="shared" si="87"/>
        <v>42237.746678240743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8218</v>
      </c>
      <c r="G1367" t="s">
        <v>8224</v>
      </c>
      <c r="H1367" t="s">
        <v>8246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8270</v>
      </c>
      <c r="O1367" s="7">
        <f t="shared" si="84"/>
        <v>1.0680000000000001</v>
      </c>
      <c r="P1367" s="8">
        <f t="shared" si="85"/>
        <v>37.083333333333336</v>
      </c>
      <c r="Q1367" t="s">
        <v>8316</v>
      </c>
      <c r="R1367" t="s">
        <v>8317</v>
      </c>
      <c r="S1367" s="6">
        <f t="shared" si="86"/>
        <v>42318.593703703707</v>
      </c>
      <c r="T1367" s="6">
        <f t="shared" si="87"/>
        <v>42348.593703703707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8218</v>
      </c>
      <c r="G1368" t="s">
        <v>8223</v>
      </c>
      <c r="H1368" t="s">
        <v>8245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8270</v>
      </c>
      <c r="O1368" s="7">
        <f t="shared" si="84"/>
        <v>1.0676000000000001</v>
      </c>
      <c r="P1368" s="8">
        <f t="shared" si="85"/>
        <v>37.591549295774648</v>
      </c>
      <c r="Q1368" t="s">
        <v>8316</v>
      </c>
      <c r="R1368" t="s">
        <v>8317</v>
      </c>
      <c r="S1368" s="6">
        <f t="shared" si="86"/>
        <v>41766.80572916667</v>
      </c>
      <c r="T1368" s="6">
        <f t="shared" si="87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8218</v>
      </c>
      <c r="G1369" t="s">
        <v>8223</v>
      </c>
      <c r="H1369" t="s">
        <v>8245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8278</v>
      </c>
      <c r="O1369" s="7">
        <f t="shared" si="84"/>
        <v>1.0675857142857144</v>
      </c>
      <c r="P1369" s="8">
        <f t="shared" si="85"/>
        <v>51.185616438356163</v>
      </c>
      <c r="Q1369" t="s">
        <v>8313</v>
      </c>
      <c r="R1369" t="s">
        <v>8330</v>
      </c>
      <c r="S1369" s="6">
        <f t="shared" si="86"/>
        <v>40948.16815972222</v>
      </c>
      <c r="T1369" s="6">
        <f t="shared" si="87"/>
        <v>40978.16815972222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8218</v>
      </c>
      <c r="G1370" t="s">
        <v>8223</v>
      </c>
      <c r="H1370" t="s">
        <v>8245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8273</v>
      </c>
      <c r="O1370" s="7">
        <f t="shared" si="84"/>
        <v>1.0673333333333332</v>
      </c>
      <c r="P1370" s="8">
        <f t="shared" si="85"/>
        <v>39.048780487804876</v>
      </c>
      <c r="Q1370" t="s">
        <v>8322</v>
      </c>
      <c r="R1370" t="s">
        <v>8332</v>
      </c>
      <c r="S1370" s="6">
        <f t="shared" si="86"/>
        <v>41943.604097222218</v>
      </c>
      <c r="T1370" s="6">
        <f t="shared" si="87"/>
        <v>41974.207638888889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8218</v>
      </c>
      <c r="G1371" t="s">
        <v>8224</v>
      </c>
      <c r="H1371" t="s">
        <v>8246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8284</v>
      </c>
      <c r="O1371" s="7">
        <f t="shared" si="84"/>
        <v>1.0673333333333332</v>
      </c>
      <c r="P1371" s="8">
        <f t="shared" si="85"/>
        <v>65.081300813008127</v>
      </c>
      <c r="Q1371" t="s">
        <v>8324</v>
      </c>
      <c r="R1371" t="s">
        <v>8325</v>
      </c>
      <c r="S1371" s="6">
        <f t="shared" si="86"/>
        <v>42123.86336805555</v>
      </c>
      <c r="T1371" s="6">
        <f t="shared" si="87"/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8218</v>
      </c>
      <c r="G1372" t="s">
        <v>8223</v>
      </c>
      <c r="H1372" t="s">
        <v>8245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8268</v>
      </c>
      <c r="O1372" s="7">
        <f t="shared" si="84"/>
        <v>1.0673325</v>
      </c>
      <c r="P1372" s="8">
        <f t="shared" si="85"/>
        <v>45.418404255319146</v>
      </c>
      <c r="Q1372" t="s">
        <v>8319</v>
      </c>
      <c r="R1372" t="s">
        <v>8331</v>
      </c>
      <c r="S1372" s="6">
        <f t="shared" si="86"/>
        <v>40588.526412037041</v>
      </c>
      <c r="T1372" s="6">
        <f t="shared" si="87"/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8218</v>
      </c>
      <c r="G1373" t="s">
        <v>8223</v>
      </c>
      <c r="H1373" t="s">
        <v>8245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8268</v>
      </c>
      <c r="O1373" s="7">
        <f t="shared" si="84"/>
        <v>1.0672648571428571</v>
      </c>
      <c r="P1373" s="8">
        <f t="shared" si="85"/>
        <v>66.70405357142856</v>
      </c>
      <c r="Q1373" t="s">
        <v>8319</v>
      </c>
      <c r="R1373" t="s">
        <v>8331</v>
      </c>
      <c r="S1373" s="6">
        <f t="shared" si="86"/>
        <v>42479.626875000002</v>
      </c>
      <c r="T1373" s="6">
        <f t="shared" si="87"/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8218</v>
      </c>
      <c r="G1374" t="s">
        <v>8223</v>
      </c>
      <c r="H1374" t="s">
        <v>8245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8268</v>
      </c>
      <c r="O1374" s="7">
        <f t="shared" si="84"/>
        <v>1.0671428571428572</v>
      </c>
      <c r="P1374" s="8">
        <f t="shared" si="85"/>
        <v>67.909090909090907</v>
      </c>
      <c r="Q1374" t="s">
        <v>8319</v>
      </c>
      <c r="R1374" t="s">
        <v>8331</v>
      </c>
      <c r="S1374" s="6">
        <f t="shared" si="86"/>
        <v>41894.879606481481</v>
      </c>
      <c r="T1374" s="6">
        <f t="shared" si="87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8218</v>
      </c>
      <c r="G1375" t="s">
        <v>8223</v>
      </c>
      <c r="H1375" t="s">
        <v>8245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8304</v>
      </c>
      <c r="O1375" s="7">
        <f t="shared" si="84"/>
        <v>1.0671250000000001</v>
      </c>
      <c r="P1375" s="8">
        <f t="shared" si="85"/>
        <v>90.819148936170208</v>
      </c>
      <c r="Q1375" t="s">
        <v>8316</v>
      </c>
      <c r="R1375" t="s">
        <v>8337</v>
      </c>
      <c r="S1375" s="6">
        <f t="shared" si="86"/>
        <v>41814.367800925924</v>
      </c>
      <c r="T1375" s="6">
        <f t="shared" si="87"/>
        <v>41852.041666666664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8218</v>
      </c>
      <c r="G1376" t="s">
        <v>8223</v>
      </c>
      <c r="H1376" t="s">
        <v>8245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8278</v>
      </c>
      <c r="O1376" s="7">
        <f t="shared" si="84"/>
        <v>1.0669999999999999</v>
      </c>
      <c r="P1376" s="8">
        <f t="shared" si="85"/>
        <v>49.246153846153845</v>
      </c>
      <c r="Q1376" t="s">
        <v>8313</v>
      </c>
      <c r="R1376" t="s">
        <v>8330</v>
      </c>
      <c r="S1376" s="6">
        <f t="shared" si="86"/>
        <v>40833.633194444446</v>
      </c>
      <c r="T1376" s="6">
        <f t="shared" si="87"/>
        <v>40863.674861111111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8218</v>
      </c>
      <c r="G1377" t="s">
        <v>8223</v>
      </c>
      <c r="H1377" t="s">
        <v>8245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8302</v>
      </c>
      <c r="O1377" s="7">
        <f t="shared" si="84"/>
        <v>1.0668571428571429</v>
      </c>
      <c r="P1377" s="8">
        <f t="shared" si="85"/>
        <v>45.536585365853661</v>
      </c>
      <c r="Q1377" t="s">
        <v>8316</v>
      </c>
      <c r="R1377" t="s">
        <v>8329</v>
      </c>
      <c r="S1377" s="6">
        <f t="shared" si="86"/>
        <v>42233.747349537036</v>
      </c>
      <c r="T1377" s="6">
        <f t="shared" si="87"/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8218</v>
      </c>
      <c r="G1378" t="s">
        <v>8223</v>
      </c>
      <c r="H1378" t="s">
        <v>8245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8268</v>
      </c>
      <c r="O1378" s="7">
        <f t="shared" si="84"/>
        <v>1.0668444444444445</v>
      </c>
      <c r="P1378" s="8">
        <f t="shared" si="85"/>
        <v>28.576190476190476</v>
      </c>
      <c r="Q1378" t="s">
        <v>8319</v>
      </c>
      <c r="R1378" t="s">
        <v>8331</v>
      </c>
      <c r="S1378" s="6">
        <f t="shared" si="86"/>
        <v>40526.36917824074</v>
      </c>
      <c r="T1378" s="6">
        <f t="shared" si="87"/>
        <v>40576.332638888889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8218</v>
      </c>
      <c r="G1379" t="s">
        <v>8223</v>
      </c>
      <c r="H1379" t="s">
        <v>8245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8270</v>
      </c>
      <c r="O1379" s="7">
        <f t="shared" si="84"/>
        <v>1.0668</v>
      </c>
      <c r="P1379" s="8">
        <f t="shared" si="85"/>
        <v>53.339999999999996</v>
      </c>
      <c r="Q1379" t="s">
        <v>8316</v>
      </c>
      <c r="R1379" t="s">
        <v>8317</v>
      </c>
      <c r="S1379" s="6">
        <f t="shared" si="86"/>
        <v>42475.057164351849</v>
      </c>
      <c r="T1379" s="6">
        <f t="shared" si="87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8218</v>
      </c>
      <c r="G1380" t="s">
        <v>8223</v>
      </c>
      <c r="H1380" t="s">
        <v>8245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8278</v>
      </c>
      <c r="O1380" s="7">
        <f t="shared" si="84"/>
        <v>1.0667450000000001</v>
      </c>
      <c r="P1380" s="8">
        <f t="shared" si="85"/>
        <v>59.817476635514019</v>
      </c>
      <c r="Q1380" t="s">
        <v>8313</v>
      </c>
      <c r="R1380" t="s">
        <v>8330</v>
      </c>
      <c r="S1380" s="6">
        <f t="shared" si="86"/>
        <v>41307.987696759257</v>
      </c>
      <c r="T1380" s="6">
        <f t="shared" si="87"/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8218</v>
      </c>
      <c r="G1381" t="s">
        <v>8223</v>
      </c>
      <c r="H1381" t="s">
        <v>8245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8268</v>
      </c>
      <c r="O1381" s="7">
        <f t="shared" si="84"/>
        <v>1.0666666666666667</v>
      </c>
      <c r="P1381" s="8">
        <f t="shared" si="85"/>
        <v>89.887640449438209</v>
      </c>
      <c r="Q1381" t="s">
        <v>8319</v>
      </c>
      <c r="R1381" t="s">
        <v>8331</v>
      </c>
      <c r="S1381" s="6">
        <f t="shared" si="86"/>
        <v>41078.91201388889</v>
      </c>
      <c r="T1381" s="6">
        <f t="shared" si="87"/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8218</v>
      </c>
      <c r="G1382" t="s">
        <v>8223</v>
      </c>
      <c r="H1382" t="s">
        <v>8245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8268</v>
      </c>
      <c r="O1382" s="7">
        <f t="shared" si="84"/>
        <v>1.0666666666666667</v>
      </c>
      <c r="P1382" s="8">
        <f t="shared" si="85"/>
        <v>81.632653061224488</v>
      </c>
      <c r="Q1382" t="s">
        <v>8319</v>
      </c>
      <c r="R1382" t="s">
        <v>8331</v>
      </c>
      <c r="S1382" s="6">
        <f t="shared" si="86"/>
        <v>41082.564884259256</v>
      </c>
      <c r="T1382" s="6">
        <f t="shared" si="87"/>
        <v>41097.564884259256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8302</v>
      </c>
      <c r="O1383" s="7">
        <f t="shared" si="84"/>
        <v>1.0666666666666667</v>
      </c>
      <c r="P1383" s="8">
        <f t="shared" si="85"/>
        <v>74.074074074074076</v>
      </c>
      <c r="Q1383" t="s">
        <v>8316</v>
      </c>
      <c r="R1383" t="s">
        <v>8329</v>
      </c>
      <c r="S1383" s="6">
        <f t="shared" si="86"/>
        <v>42139.014525462961</v>
      </c>
      <c r="T1383" s="6">
        <f t="shared" si="87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8218</v>
      </c>
      <c r="G1384" t="s">
        <v>8223</v>
      </c>
      <c r="H1384" t="s">
        <v>8245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8278</v>
      </c>
      <c r="O1384" s="7">
        <f t="shared" si="84"/>
        <v>1.0665777537961894</v>
      </c>
      <c r="P1384" s="8">
        <f t="shared" si="85"/>
        <v>27.936800000000002</v>
      </c>
      <c r="Q1384" t="s">
        <v>8313</v>
      </c>
      <c r="R1384" t="s">
        <v>8330</v>
      </c>
      <c r="S1384" s="6">
        <f t="shared" si="86"/>
        <v>41004.802465277775</v>
      </c>
      <c r="T1384" s="6">
        <f t="shared" si="87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8218</v>
      </c>
      <c r="G1385" t="s">
        <v>8223</v>
      </c>
      <c r="H1385" t="s">
        <v>8245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8268</v>
      </c>
      <c r="O1385" s="7">
        <f t="shared" si="84"/>
        <v>1.0663570159857905</v>
      </c>
      <c r="P1385" s="8">
        <f t="shared" si="85"/>
        <v>71.899281437125751</v>
      </c>
      <c r="Q1385" t="s">
        <v>8319</v>
      </c>
      <c r="R1385" t="s">
        <v>8331</v>
      </c>
      <c r="S1385" s="6">
        <f t="shared" si="86"/>
        <v>42760.498935185184</v>
      </c>
      <c r="T1385" s="6">
        <f t="shared" si="87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8218</v>
      </c>
      <c r="G1386" t="s">
        <v>8223</v>
      </c>
      <c r="H1386" t="s">
        <v>8245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8268</v>
      </c>
      <c r="O1386" s="7">
        <f t="shared" si="84"/>
        <v>1.0660499999999999</v>
      </c>
      <c r="P1386" s="8">
        <f t="shared" si="85"/>
        <v>97.356164383561648</v>
      </c>
      <c r="Q1386" t="s">
        <v>8319</v>
      </c>
      <c r="R1386" t="s">
        <v>8331</v>
      </c>
      <c r="S1386" s="6">
        <f t="shared" si="86"/>
        <v>42507.581412037034</v>
      </c>
      <c r="T1386" s="6">
        <f t="shared" si="87"/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8264</v>
      </c>
      <c r="O1387" s="7">
        <f t="shared" si="84"/>
        <v>1.0660000000000001</v>
      </c>
      <c r="P1387" s="8">
        <f t="shared" si="85"/>
        <v>21.755102040816325</v>
      </c>
      <c r="Q1387" t="s">
        <v>8319</v>
      </c>
      <c r="R1387" t="s">
        <v>8333</v>
      </c>
      <c r="S1387" s="6">
        <f t="shared" si="86"/>
        <v>42256.391875000001</v>
      </c>
      <c r="T1387" s="6">
        <f t="shared" si="87"/>
        <v>42274.843055555553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8218</v>
      </c>
      <c r="G1388" t="s">
        <v>8223</v>
      </c>
      <c r="H1388" t="s">
        <v>8245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8284</v>
      </c>
      <c r="O1388" s="7">
        <f t="shared" si="84"/>
        <v>1.0660000000000001</v>
      </c>
      <c r="P1388" s="8">
        <f t="shared" si="85"/>
        <v>108.77551020408163</v>
      </c>
      <c r="Q1388" t="s">
        <v>8324</v>
      </c>
      <c r="R1388" t="s">
        <v>8325</v>
      </c>
      <c r="S1388" s="6">
        <f t="shared" si="86"/>
        <v>42068.829039351855</v>
      </c>
      <c r="T1388" s="6">
        <f t="shared" si="87"/>
        <v>42088.787372685183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8218</v>
      </c>
      <c r="G1389" t="s">
        <v>8223</v>
      </c>
      <c r="H1389" t="s">
        <v>8245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8278</v>
      </c>
      <c r="O1389" s="7">
        <f t="shared" si="84"/>
        <v>1.0660000000000001</v>
      </c>
      <c r="P1389" s="8">
        <f t="shared" si="85"/>
        <v>48.454545454545453</v>
      </c>
      <c r="Q1389" t="s">
        <v>8313</v>
      </c>
      <c r="R1389" t="s">
        <v>8330</v>
      </c>
      <c r="S1389" s="6">
        <f t="shared" si="86"/>
        <v>41299.793356481481</v>
      </c>
      <c r="T1389" s="6">
        <f t="shared" si="87"/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8218</v>
      </c>
      <c r="G1390" t="s">
        <v>8224</v>
      </c>
      <c r="H1390" t="s">
        <v>8246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8268</v>
      </c>
      <c r="O1390" s="7">
        <f t="shared" si="84"/>
        <v>1.0658000000000001</v>
      </c>
      <c r="P1390" s="8">
        <f t="shared" si="85"/>
        <v>134.91139240506328</v>
      </c>
      <c r="Q1390" t="s">
        <v>8319</v>
      </c>
      <c r="R1390" t="s">
        <v>8331</v>
      </c>
      <c r="S1390" s="6">
        <f t="shared" si="86"/>
        <v>42331.551307870366</v>
      </c>
      <c r="T1390" s="6">
        <f t="shared" si="87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8218</v>
      </c>
      <c r="G1391" t="s">
        <v>8228</v>
      </c>
      <c r="H1391" t="s">
        <v>8250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8270</v>
      </c>
      <c r="O1391" s="7">
        <f t="shared" si="84"/>
        <v>1.0657142857142856</v>
      </c>
      <c r="P1391" s="8">
        <f t="shared" si="85"/>
        <v>71.730769230769226</v>
      </c>
      <c r="Q1391" t="s">
        <v>8316</v>
      </c>
      <c r="R1391" t="s">
        <v>8317</v>
      </c>
      <c r="S1391" s="6">
        <f t="shared" si="86"/>
        <v>42275.731666666667</v>
      </c>
      <c r="T1391" s="6">
        <f t="shared" si="87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8218</v>
      </c>
      <c r="G1392" t="s">
        <v>8240</v>
      </c>
      <c r="H1392" t="s">
        <v>8248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8270</v>
      </c>
      <c r="O1392" s="7">
        <f t="shared" si="84"/>
        <v>1.0654545454545454</v>
      </c>
      <c r="P1392" s="8">
        <f t="shared" si="85"/>
        <v>63.695652173913047</v>
      </c>
      <c r="Q1392" t="s">
        <v>8316</v>
      </c>
      <c r="R1392" t="s">
        <v>8317</v>
      </c>
      <c r="S1392" s="6">
        <f t="shared" si="86"/>
        <v>42448.821585648147</v>
      </c>
      <c r="T1392" s="6">
        <f t="shared" si="87"/>
        <v>42466.895833333328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8218</v>
      </c>
      <c r="G1393" t="s">
        <v>8223</v>
      </c>
      <c r="H1393" t="s">
        <v>8245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8278</v>
      </c>
      <c r="O1393" s="7">
        <f t="shared" si="84"/>
        <v>1.06525</v>
      </c>
      <c r="P1393" s="8">
        <f t="shared" si="85"/>
        <v>106.52500000000001</v>
      </c>
      <c r="Q1393" t="s">
        <v>8313</v>
      </c>
      <c r="R1393" t="s">
        <v>8330</v>
      </c>
      <c r="S1393" s="6">
        <f t="shared" si="86"/>
        <v>42160.708530092597</v>
      </c>
      <c r="T1393" s="6">
        <f t="shared" si="87"/>
        <v>42190.708530092597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8218</v>
      </c>
      <c r="G1394" t="s">
        <v>8224</v>
      </c>
      <c r="H1394" t="s">
        <v>8246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8270</v>
      </c>
      <c r="O1394" s="7">
        <f t="shared" si="84"/>
        <v>1.0651999999999999</v>
      </c>
      <c r="P1394" s="8">
        <f t="shared" si="85"/>
        <v>35.039473684210527</v>
      </c>
      <c r="Q1394" t="s">
        <v>8316</v>
      </c>
      <c r="R1394" t="s">
        <v>8317</v>
      </c>
      <c r="S1394" s="6">
        <f t="shared" si="86"/>
        <v>42495.434236111112</v>
      </c>
      <c r="T1394" s="6">
        <f t="shared" si="87"/>
        <v>42523.434236111112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8218</v>
      </c>
      <c r="G1395" t="s">
        <v>8223</v>
      </c>
      <c r="H1395" t="s">
        <v>8245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8278</v>
      </c>
      <c r="O1395" s="7">
        <f t="shared" si="84"/>
        <v>1.0649999999999999</v>
      </c>
      <c r="P1395" s="8">
        <f t="shared" si="85"/>
        <v>54.615384615384613</v>
      </c>
      <c r="Q1395" t="s">
        <v>8313</v>
      </c>
      <c r="R1395" t="s">
        <v>8330</v>
      </c>
      <c r="S1395" s="6">
        <f t="shared" si="86"/>
        <v>40703.197048611109</v>
      </c>
      <c r="T1395" s="6">
        <f t="shared" si="87"/>
        <v>40770.041666666664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8218</v>
      </c>
      <c r="G1396" t="s">
        <v>8223</v>
      </c>
      <c r="H1396" t="s">
        <v>8245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8299</v>
      </c>
      <c r="O1396" s="7">
        <f t="shared" si="84"/>
        <v>1.0649999999999999</v>
      </c>
      <c r="P1396" s="8">
        <f t="shared" si="85"/>
        <v>177.5</v>
      </c>
      <c r="Q1396" t="s">
        <v>8313</v>
      </c>
      <c r="R1396" t="s">
        <v>8335</v>
      </c>
      <c r="S1396" s="6">
        <f t="shared" si="86"/>
        <v>42769.809965277775</v>
      </c>
      <c r="T1396" s="6">
        <f t="shared" si="87"/>
        <v>42799.809965277775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8264</v>
      </c>
      <c r="O1397" s="7">
        <f t="shared" si="84"/>
        <v>1.064875</v>
      </c>
      <c r="P1397" s="8">
        <f t="shared" si="85"/>
        <v>146.87931034482759</v>
      </c>
      <c r="Q1397" t="s">
        <v>8319</v>
      </c>
      <c r="R1397" t="s">
        <v>8333</v>
      </c>
      <c r="S1397" s="6">
        <f t="shared" si="86"/>
        <v>41794.072337962964</v>
      </c>
      <c r="T1397" s="6">
        <f t="shared" si="87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8218</v>
      </c>
      <c r="G1398" t="s">
        <v>8223</v>
      </c>
      <c r="H1398" t="s">
        <v>8245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8284</v>
      </c>
      <c r="O1398" s="7">
        <f t="shared" si="84"/>
        <v>1.0647599999999999</v>
      </c>
      <c r="P1398" s="8">
        <f t="shared" si="85"/>
        <v>151.24431818181819</v>
      </c>
      <c r="Q1398" t="s">
        <v>8324</v>
      </c>
      <c r="R1398" t="s">
        <v>8325</v>
      </c>
      <c r="S1398" s="6">
        <f t="shared" si="86"/>
        <v>42234.597685185188</v>
      </c>
      <c r="T1398" s="6">
        <f t="shared" si="87"/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8265</v>
      </c>
      <c r="O1399" s="7">
        <f t="shared" si="84"/>
        <v>1.0646666666666667</v>
      </c>
      <c r="P1399" s="8">
        <f t="shared" si="85"/>
        <v>375.76470588235293</v>
      </c>
      <c r="Q1399" t="s">
        <v>8319</v>
      </c>
      <c r="R1399" t="s">
        <v>8320</v>
      </c>
      <c r="S1399" s="6">
        <f t="shared" si="86"/>
        <v>42291.556076388893</v>
      </c>
      <c r="T1399" s="6">
        <f t="shared" si="87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8218</v>
      </c>
      <c r="G1400" t="s">
        <v>8223</v>
      </c>
      <c r="H1400" t="s">
        <v>8245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8268</v>
      </c>
      <c r="O1400" s="7">
        <f t="shared" si="84"/>
        <v>1.0640000000000001</v>
      </c>
      <c r="P1400" s="8">
        <f t="shared" si="85"/>
        <v>120.90909090909091</v>
      </c>
      <c r="Q1400" t="s">
        <v>8319</v>
      </c>
      <c r="R1400" t="s">
        <v>8331</v>
      </c>
      <c r="S1400" s="6">
        <f t="shared" si="86"/>
        <v>40330.755543981482</v>
      </c>
      <c r="T1400" s="6">
        <f t="shared" si="87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8218</v>
      </c>
      <c r="G1401" t="s">
        <v>8223</v>
      </c>
      <c r="H1401" t="s">
        <v>8245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8270</v>
      </c>
      <c r="O1401" s="7">
        <f t="shared" si="84"/>
        <v>1.0640000000000001</v>
      </c>
      <c r="P1401" s="8">
        <f t="shared" si="85"/>
        <v>40.92307692307692</v>
      </c>
      <c r="Q1401" t="s">
        <v>8316</v>
      </c>
      <c r="R1401" t="s">
        <v>8317</v>
      </c>
      <c r="S1401" s="6">
        <f t="shared" si="86"/>
        <v>42184.209537037037</v>
      </c>
      <c r="T1401" s="6">
        <f t="shared" si="87"/>
        <v>42202.876388888893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8218</v>
      </c>
      <c r="G1402" t="s">
        <v>8223</v>
      </c>
      <c r="H1402" t="s">
        <v>8245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8270</v>
      </c>
      <c r="O1402" s="7">
        <f t="shared" si="84"/>
        <v>1.0633333333333332</v>
      </c>
      <c r="P1402" s="8">
        <f t="shared" si="85"/>
        <v>96.666666666666671</v>
      </c>
      <c r="Q1402" t="s">
        <v>8316</v>
      </c>
      <c r="R1402" t="s">
        <v>8317</v>
      </c>
      <c r="S1402" s="6">
        <f t="shared" si="86"/>
        <v>41950.859560185185</v>
      </c>
      <c r="T1402" s="6">
        <f t="shared" si="87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8218</v>
      </c>
      <c r="G1403" t="s">
        <v>8223</v>
      </c>
      <c r="H1403" t="s">
        <v>8245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8264</v>
      </c>
      <c r="O1403" s="7">
        <f t="shared" si="84"/>
        <v>1.0632110000000001</v>
      </c>
      <c r="P1403" s="8">
        <f t="shared" si="85"/>
        <v>93.264122807017543</v>
      </c>
      <c r="Q1403" t="s">
        <v>8319</v>
      </c>
      <c r="R1403" t="s">
        <v>8333</v>
      </c>
      <c r="S1403" s="6">
        <f t="shared" si="86"/>
        <v>41869.542314814818</v>
      </c>
      <c r="T1403" s="6">
        <f t="shared" si="87"/>
        <v>41899.542314814818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8218</v>
      </c>
      <c r="G1404" t="s">
        <v>8223</v>
      </c>
      <c r="H1404" t="s">
        <v>8245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8297</v>
      </c>
      <c r="O1404" s="7">
        <f t="shared" si="84"/>
        <v>1.06308</v>
      </c>
      <c r="P1404" s="8">
        <f t="shared" si="85"/>
        <v>75.502840909090907</v>
      </c>
      <c r="Q1404" t="s">
        <v>8327</v>
      </c>
      <c r="R1404" t="s">
        <v>8328</v>
      </c>
      <c r="S1404" s="6">
        <f t="shared" si="86"/>
        <v>42011.628136574072</v>
      </c>
      <c r="T1404" s="6">
        <f t="shared" si="87"/>
        <v>42041.628136574072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8218</v>
      </c>
      <c r="G1405" t="s">
        <v>8223</v>
      </c>
      <c r="H1405" t="s">
        <v>8245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8270</v>
      </c>
      <c r="O1405" s="7">
        <f t="shared" si="84"/>
        <v>1.0629999999999999</v>
      </c>
      <c r="P1405" s="8">
        <f t="shared" si="85"/>
        <v>25.30952380952381</v>
      </c>
      <c r="Q1405" t="s">
        <v>8316</v>
      </c>
      <c r="R1405" t="s">
        <v>8317</v>
      </c>
      <c r="S1405" s="6">
        <f t="shared" si="86"/>
        <v>42419.91942129629</v>
      </c>
      <c r="T1405" s="6">
        <f t="shared" si="87"/>
        <v>42436.207638888889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8218</v>
      </c>
      <c r="G1406" t="s">
        <v>8224</v>
      </c>
      <c r="H1406" t="s">
        <v>8246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8270</v>
      </c>
      <c r="O1406" s="7">
        <f t="shared" si="84"/>
        <v>1.0629949999999999</v>
      </c>
      <c r="P1406" s="8">
        <f t="shared" si="85"/>
        <v>51.853414634146333</v>
      </c>
      <c r="Q1406" t="s">
        <v>8316</v>
      </c>
      <c r="R1406" t="s">
        <v>8317</v>
      </c>
      <c r="S1406" s="6">
        <f t="shared" si="86"/>
        <v>42758.559629629628</v>
      </c>
      <c r="T1406" s="6">
        <f t="shared" si="87"/>
        <v>42788.559629629628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8218</v>
      </c>
      <c r="G1407" t="s">
        <v>8223</v>
      </c>
      <c r="H1407" t="s">
        <v>8245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8270</v>
      </c>
      <c r="O1407" s="7">
        <f t="shared" si="84"/>
        <v>1.0627272727272727</v>
      </c>
      <c r="P1407" s="8">
        <f t="shared" si="85"/>
        <v>56.20192307692308</v>
      </c>
      <c r="Q1407" t="s">
        <v>8316</v>
      </c>
      <c r="R1407" t="s">
        <v>8317</v>
      </c>
      <c r="S1407" s="6">
        <f t="shared" si="86"/>
        <v>42196.028703703705</v>
      </c>
      <c r="T1407" s="6">
        <f t="shared" si="87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8218</v>
      </c>
      <c r="G1408" t="s">
        <v>8224</v>
      </c>
      <c r="H1408" t="s">
        <v>8246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8270</v>
      </c>
      <c r="O1408" s="7">
        <f t="shared" si="84"/>
        <v>1.0626666666666666</v>
      </c>
      <c r="P1408" s="8">
        <f t="shared" si="85"/>
        <v>23.10144927536232</v>
      </c>
      <c r="Q1408" t="s">
        <v>8316</v>
      </c>
      <c r="R1408" t="s">
        <v>8317</v>
      </c>
      <c r="S1408" s="6">
        <f t="shared" si="86"/>
        <v>42065.887361111112</v>
      </c>
      <c r="T1408" s="6">
        <f t="shared" si="87"/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8218</v>
      </c>
      <c r="G1409" t="s">
        <v>8223</v>
      </c>
      <c r="H1409" t="s">
        <v>8245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8265</v>
      </c>
      <c r="O1409" s="7">
        <f t="shared" si="84"/>
        <v>1.0625</v>
      </c>
      <c r="P1409" s="8">
        <f t="shared" si="85"/>
        <v>53.125</v>
      </c>
      <c r="Q1409" t="s">
        <v>8319</v>
      </c>
      <c r="R1409" t="s">
        <v>8320</v>
      </c>
      <c r="S1409" s="6">
        <f t="shared" si="86"/>
        <v>40706.135208333333</v>
      </c>
      <c r="T1409" s="6">
        <f t="shared" si="87"/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8218</v>
      </c>
      <c r="G1410" t="s">
        <v>8223</v>
      </c>
      <c r="H1410" t="s">
        <v>8245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8265</v>
      </c>
      <c r="O1410" s="7">
        <f t="shared" ref="O1410:O1473" si="88">E1410/D1410</f>
        <v>1.0625</v>
      </c>
      <c r="P1410" s="8">
        <f t="shared" si="85"/>
        <v>56.666666666666664</v>
      </c>
      <c r="Q1410" t="s">
        <v>8319</v>
      </c>
      <c r="R1410" t="s">
        <v>8320</v>
      </c>
      <c r="S1410" s="6">
        <f t="shared" si="86"/>
        <v>41214.79483796296</v>
      </c>
      <c r="T1410" s="6">
        <f t="shared" si="87"/>
        <v>41250.979166666664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8218</v>
      </c>
      <c r="G1411" t="s">
        <v>8223</v>
      </c>
      <c r="H1411" t="s">
        <v>8245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8270</v>
      </c>
      <c r="O1411" s="7">
        <f t="shared" si="88"/>
        <v>1.0625</v>
      </c>
      <c r="P1411" s="8">
        <f t="shared" ref="P1411:P1474" si="89">E1411/L1411</f>
        <v>184.78260869565219</v>
      </c>
      <c r="Q1411" t="s">
        <v>8316</v>
      </c>
      <c r="R1411" t="s">
        <v>8317</v>
      </c>
      <c r="S1411" s="6">
        <f t="shared" ref="S1411:S1474" si="90">(((J1411/60)/60)/24)+DATE(1970,1,1)</f>
        <v>42746.057106481487</v>
      </c>
      <c r="T1411" s="6">
        <f t="shared" ref="T1411:T1474" si="91">(((I1411/60)/60)/24)+DATE(1970,1,1)</f>
        <v>42791.057106481487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8218</v>
      </c>
      <c r="G1412" t="s">
        <v>8224</v>
      </c>
      <c r="H1412" t="s">
        <v>8246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8304</v>
      </c>
      <c r="O1412" s="7">
        <f t="shared" si="88"/>
        <v>1.0624</v>
      </c>
      <c r="P1412" s="8">
        <f t="shared" si="89"/>
        <v>47.428571428571431</v>
      </c>
      <c r="Q1412" t="s">
        <v>8316</v>
      </c>
      <c r="R1412" t="s">
        <v>8337</v>
      </c>
      <c r="S1412" s="6">
        <f t="shared" si="90"/>
        <v>42193.813530092593</v>
      </c>
      <c r="T1412" s="6">
        <f t="shared" si="91"/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8218</v>
      </c>
      <c r="G1413" t="s">
        <v>8223</v>
      </c>
      <c r="H1413" t="s">
        <v>8245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8275</v>
      </c>
      <c r="O1413" s="7">
        <f t="shared" si="88"/>
        <v>1.0622116666666668</v>
      </c>
      <c r="P1413" s="8">
        <f t="shared" si="89"/>
        <v>108.02152542372882</v>
      </c>
      <c r="Q1413" t="s">
        <v>8313</v>
      </c>
      <c r="R1413" t="s">
        <v>8314</v>
      </c>
      <c r="S1413" s="6">
        <f t="shared" si="90"/>
        <v>40585.796817129631</v>
      </c>
      <c r="T1413" s="6">
        <f t="shared" si="91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8218</v>
      </c>
      <c r="G1414" t="s">
        <v>8223</v>
      </c>
      <c r="H1414" t="s">
        <v>8245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8270</v>
      </c>
      <c r="O1414" s="7">
        <f t="shared" si="88"/>
        <v>1.0619047619047619</v>
      </c>
      <c r="P1414" s="8">
        <f t="shared" si="89"/>
        <v>61.944444444444443</v>
      </c>
      <c r="Q1414" t="s">
        <v>8316</v>
      </c>
      <c r="R1414" t="s">
        <v>8317</v>
      </c>
      <c r="S1414" s="6">
        <f t="shared" si="90"/>
        <v>42499.039629629624</v>
      </c>
      <c r="T1414" s="6">
        <f t="shared" si="91"/>
        <v>42529.039629629624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8218</v>
      </c>
      <c r="G1415" t="s">
        <v>8223</v>
      </c>
      <c r="H1415" t="s">
        <v>8245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8270</v>
      </c>
      <c r="O1415" s="7">
        <f t="shared" si="88"/>
        <v>1.0616782608695652</v>
      </c>
      <c r="P1415" s="8">
        <f t="shared" si="89"/>
        <v>251.7381443298969</v>
      </c>
      <c r="Q1415" t="s">
        <v>8316</v>
      </c>
      <c r="R1415" t="s">
        <v>8317</v>
      </c>
      <c r="S1415" s="6">
        <f t="shared" si="90"/>
        <v>42614.760937500003</v>
      </c>
      <c r="T1415" s="6">
        <f t="shared" si="91"/>
        <v>42644.165972222225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8218</v>
      </c>
      <c r="G1416" t="s">
        <v>8223</v>
      </c>
      <c r="H1416" t="s">
        <v>8245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8275</v>
      </c>
      <c r="O1416" s="7">
        <f t="shared" si="88"/>
        <v>1.0612433333333333</v>
      </c>
      <c r="P1416" s="8">
        <f t="shared" si="89"/>
        <v>38.543946731234868</v>
      </c>
      <c r="Q1416" t="s">
        <v>8313</v>
      </c>
      <c r="R1416" t="s">
        <v>8314</v>
      </c>
      <c r="S1416" s="6">
        <f t="shared" si="90"/>
        <v>41121.561886574076</v>
      </c>
      <c r="T1416" s="6">
        <f t="shared" si="91"/>
        <v>41156.561886574076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8218</v>
      </c>
      <c r="G1417" t="s">
        <v>8223</v>
      </c>
      <c r="H1417" t="s">
        <v>8245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8270</v>
      </c>
      <c r="O1417" s="7">
        <f t="shared" si="88"/>
        <v>1.0612068965517241</v>
      </c>
      <c r="P1417" s="8">
        <f t="shared" si="89"/>
        <v>136.77777777777777</v>
      </c>
      <c r="Q1417" t="s">
        <v>8316</v>
      </c>
      <c r="R1417" t="s">
        <v>8317</v>
      </c>
      <c r="S1417" s="6">
        <f t="shared" si="90"/>
        <v>41926.942685185182</v>
      </c>
      <c r="T1417" s="6">
        <f t="shared" si="91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8275</v>
      </c>
      <c r="O1418" s="7">
        <f t="shared" si="88"/>
        <v>1.0607500000000001</v>
      </c>
      <c r="P1418" s="8">
        <f t="shared" si="89"/>
        <v>90.276595744680847</v>
      </c>
      <c r="Q1418" t="s">
        <v>8313</v>
      </c>
      <c r="R1418" t="s">
        <v>8314</v>
      </c>
      <c r="S1418" s="6">
        <f t="shared" si="90"/>
        <v>42141.95711805555</v>
      </c>
      <c r="T1418" s="6">
        <f t="shared" si="91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8218</v>
      </c>
      <c r="G1419" t="s">
        <v>8223</v>
      </c>
      <c r="H1419" t="s">
        <v>8245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8270</v>
      </c>
      <c r="O1419" s="7">
        <f t="shared" si="88"/>
        <v>1.0603</v>
      </c>
      <c r="P1419" s="8">
        <f t="shared" si="89"/>
        <v>103.95098039215686</v>
      </c>
      <c r="Q1419" t="s">
        <v>8316</v>
      </c>
      <c r="R1419" t="s">
        <v>8317</v>
      </c>
      <c r="S1419" s="6">
        <f t="shared" si="90"/>
        <v>42250.598217592589</v>
      </c>
      <c r="T1419" s="6">
        <f t="shared" si="91"/>
        <v>42270.598217592589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8218</v>
      </c>
      <c r="G1420" t="s">
        <v>8223</v>
      </c>
      <c r="H1420" t="s">
        <v>8245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8270</v>
      </c>
      <c r="O1420" s="7">
        <f t="shared" si="88"/>
        <v>1.0602199999999999</v>
      </c>
      <c r="P1420" s="8">
        <f t="shared" si="89"/>
        <v>58.901111111111113</v>
      </c>
      <c r="Q1420" t="s">
        <v>8316</v>
      </c>
      <c r="R1420" t="s">
        <v>8317</v>
      </c>
      <c r="S1420" s="6">
        <f t="shared" si="90"/>
        <v>41927.848900462966</v>
      </c>
      <c r="T1420" s="6">
        <f t="shared" si="91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8218</v>
      </c>
      <c r="G1421" t="s">
        <v>8223</v>
      </c>
      <c r="H1421" t="s">
        <v>8245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8300</v>
      </c>
      <c r="O1421" s="7">
        <f t="shared" si="88"/>
        <v>1.0602150537634409</v>
      </c>
      <c r="P1421" s="8">
        <f t="shared" si="89"/>
        <v>39.44</v>
      </c>
      <c r="Q1421" t="s">
        <v>8309</v>
      </c>
      <c r="R1421" t="s">
        <v>8318</v>
      </c>
      <c r="S1421" s="6">
        <f t="shared" si="90"/>
        <v>42612.656493055561</v>
      </c>
      <c r="T1421" s="6">
        <f t="shared" si="91"/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8218</v>
      </c>
      <c r="G1422" t="s">
        <v>8223</v>
      </c>
      <c r="H1422" t="s">
        <v>8245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8265</v>
      </c>
      <c r="O1422" s="7">
        <f t="shared" si="88"/>
        <v>1.0601933333333333</v>
      </c>
      <c r="P1422" s="8">
        <f t="shared" si="89"/>
        <v>40.776666666666664</v>
      </c>
      <c r="Q1422" t="s">
        <v>8319</v>
      </c>
      <c r="R1422" t="s">
        <v>8320</v>
      </c>
      <c r="S1422" s="6">
        <f t="shared" si="90"/>
        <v>41631.902766203704</v>
      </c>
      <c r="T1422" s="6">
        <f t="shared" si="91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8218</v>
      </c>
      <c r="G1423" t="s">
        <v>8224</v>
      </c>
      <c r="H1423" t="s">
        <v>8246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8294</v>
      </c>
      <c r="O1423" s="7">
        <f t="shared" si="88"/>
        <v>1.0600260000000001</v>
      </c>
      <c r="P1423" s="8">
        <f t="shared" si="89"/>
        <v>56.204984093319197</v>
      </c>
      <c r="Q1423" t="s">
        <v>8309</v>
      </c>
      <c r="R1423" t="s">
        <v>8310</v>
      </c>
      <c r="S1423" s="6">
        <f t="shared" si="90"/>
        <v>41800.423043981478</v>
      </c>
      <c r="T1423" s="6">
        <f t="shared" si="91"/>
        <v>41830.423043981478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8218</v>
      </c>
      <c r="G1424" t="s">
        <v>8223</v>
      </c>
      <c r="H1424" t="s">
        <v>8245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8284</v>
      </c>
      <c r="O1424" s="7">
        <f t="shared" si="88"/>
        <v>1.06</v>
      </c>
      <c r="P1424" s="8">
        <f t="shared" si="89"/>
        <v>138.2608695652174</v>
      </c>
      <c r="Q1424" t="s">
        <v>8324</v>
      </c>
      <c r="R1424" t="s">
        <v>8325</v>
      </c>
      <c r="S1424" s="6">
        <f t="shared" si="90"/>
        <v>42761.846122685187</v>
      </c>
      <c r="T1424" s="6">
        <f t="shared" si="91"/>
        <v>42791.846122685187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8218</v>
      </c>
      <c r="G1425" t="s">
        <v>8223</v>
      </c>
      <c r="H1425" t="s">
        <v>8245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8275</v>
      </c>
      <c r="O1425" s="7">
        <f t="shared" si="88"/>
        <v>1.06</v>
      </c>
      <c r="P1425" s="8">
        <f t="shared" si="89"/>
        <v>189.28571428571428</v>
      </c>
      <c r="Q1425" t="s">
        <v>8313</v>
      </c>
      <c r="R1425" t="s">
        <v>8314</v>
      </c>
      <c r="S1425" s="6">
        <f t="shared" si="90"/>
        <v>40274.745127314818</v>
      </c>
      <c r="T1425" s="6">
        <f t="shared" si="91"/>
        <v>40344.166666666664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8304</v>
      </c>
      <c r="O1426" s="7">
        <f t="shared" si="88"/>
        <v>1.06</v>
      </c>
      <c r="P1426" s="8">
        <f t="shared" si="89"/>
        <v>88.333333333333329</v>
      </c>
      <c r="Q1426" t="s">
        <v>8316</v>
      </c>
      <c r="R1426" t="s">
        <v>8337</v>
      </c>
      <c r="S1426" s="6">
        <f t="shared" si="90"/>
        <v>41872.291238425925</v>
      </c>
      <c r="T1426" s="6">
        <f t="shared" si="91"/>
        <v>41897.255555555559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8218</v>
      </c>
      <c r="G1427" t="s">
        <v>8223</v>
      </c>
      <c r="H1427" t="s">
        <v>8245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8270</v>
      </c>
      <c r="O1427" s="7">
        <f t="shared" si="88"/>
        <v>1.06</v>
      </c>
      <c r="P1427" s="8">
        <f t="shared" si="89"/>
        <v>78.936170212765958</v>
      </c>
      <c r="Q1427" t="s">
        <v>8316</v>
      </c>
      <c r="R1427" t="s">
        <v>8317</v>
      </c>
      <c r="S1427" s="6">
        <f t="shared" si="90"/>
        <v>42585.523842592593</v>
      </c>
      <c r="T1427" s="6">
        <f t="shared" si="91"/>
        <v>42599.165972222225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8218</v>
      </c>
      <c r="G1428" t="s">
        <v>8223</v>
      </c>
      <c r="H1428" t="s">
        <v>8245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8270</v>
      </c>
      <c r="O1428" s="7">
        <f t="shared" si="88"/>
        <v>1.06</v>
      </c>
      <c r="P1428" s="8">
        <f t="shared" si="89"/>
        <v>69.890109890109883</v>
      </c>
      <c r="Q1428" t="s">
        <v>8316</v>
      </c>
      <c r="R1428" t="s">
        <v>8317</v>
      </c>
      <c r="S1428" s="6">
        <f t="shared" si="90"/>
        <v>41808.669571759259</v>
      </c>
      <c r="T1428" s="6">
        <f t="shared" si="91"/>
        <v>41838.669571759259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8218</v>
      </c>
      <c r="G1429" t="s">
        <v>8223</v>
      </c>
      <c r="H1429" t="s">
        <v>8245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8302</v>
      </c>
      <c r="O1429" s="7">
        <f t="shared" si="88"/>
        <v>1.06</v>
      </c>
      <c r="P1429" s="8">
        <f t="shared" si="89"/>
        <v>70.666666666666671</v>
      </c>
      <c r="Q1429" t="s">
        <v>8316</v>
      </c>
      <c r="R1429" t="s">
        <v>8329</v>
      </c>
      <c r="S1429" s="6">
        <f t="shared" si="90"/>
        <v>42465.16851851852</v>
      </c>
      <c r="T1429" s="6">
        <f t="shared" si="91"/>
        <v>42495.16851851852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8218</v>
      </c>
      <c r="G1430" t="s">
        <v>8223</v>
      </c>
      <c r="H1430" t="s">
        <v>8245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8270</v>
      </c>
      <c r="O1430" s="7">
        <f t="shared" si="88"/>
        <v>1.06</v>
      </c>
      <c r="P1430" s="8">
        <f t="shared" si="89"/>
        <v>75.714285714285708</v>
      </c>
      <c r="Q1430" t="s">
        <v>8316</v>
      </c>
      <c r="R1430" t="s">
        <v>8317</v>
      </c>
      <c r="S1430" s="6">
        <f t="shared" si="90"/>
        <v>42214.6956712963</v>
      </c>
      <c r="T1430" s="6">
        <f t="shared" si="91"/>
        <v>42225.666666666672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8218</v>
      </c>
      <c r="G1431" t="s">
        <v>8223</v>
      </c>
      <c r="H1431" t="s">
        <v>8245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8270</v>
      </c>
      <c r="O1431" s="7">
        <f t="shared" si="88"/>
        <v>1.06</v>
      </c>
      <c r="P1431" s="8">
        <f t="shared" si="89"/>
        <v>64.634146341463421</v>
      </c>
      <c r="Q1431" t="s">
        <v>8316</v>
      </c>
      <c r="R1431" t="s">
        <v>8317</v>
      </c>
      <c r="S1431" s="6">
        <f t="shared" si="90"/>
        <v>42170.910231481481</v>
      </c>
      <c r="T1431" s="6">
        <f t="shared" si="91"/>
        <v>42205.165972222225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8218</v>
      </c>
      <c r="G1432" t="s">
        <v>8223</v>
      </c>
      <c r="H1432" t="s">
        <v>8245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8268</v>
      </c>
      <c r="O1432" s="7">
        <f t="shared" si="88"/>
        <v>1.05982</v>
      </c>
      <c r="P1432" s="8">
        <f t="shared" si="89"/>
        <v>111.79535864978902</v>
      </c>
      <c r="Q1432" t="s">
        <v>8319</v>
      </c>
      <c r="R1432" t="s">
        <v>8331</v>
      </c>
      <c r="S1432" s="6">
        <f t="shared" si="90"/>
        <v>41934.584502314814</v>
      </c>
      <c r="T1432" s="6">
        <f t="shared" si="91"/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8218</v>
      </c>
      <c r="G1433" t="s">
        <v>8224</v>
      </c>
      <c r="H1433" t="s">
        <v>8246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8268</v>
      </c>
      <c r="O1433" s="7">
        <f t="shared" si="88"/>
        <v>1.0595918367346939</v>
      </c>
      <c r="P1433" s="8">
        <f t="shared" si="89"/>
        <v>54.083333333333336</v>
      </c>
      <c r="Q1433" t="s">
        <v>8319</v>
      </c>
      <c r="R1433" t="s">
        <v>8331</v>
      </c>
      <c r="S1433" s="6">
        <f t="shared" si="90"/>
        <v>42576.452731481477</v>
      </c>
      <c r="T1433" s="6">
        <f t="shared" si="91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8218</v>
      </c>
      <c r="G1434" t="s">
        <v>8224</v>
      </c>
      <c r="H1434" t="s">
        <v>8246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8270</v>
      </c>
      <c r="O1434" s="7">
        <f t="shared" si="88"/>
        <v>1.0595454545454546</v>
      </c>
      <c r="P1434" s="8">
        <f t="shared" si="89"/>
        <v>34.791044776119406</v>
      </c>
      <c r="Q1434" t="s">
        <v>8316</v>
      </c>
      <c r="R1434" t="s">
        <v>8317</v>
      </c>
      <c r="S1434" s="6">
        <f t="shared" si="90"/>
        <v>41550.867673611108</v>
      </c>
      <c r="T1434" s="6">
        <f t="shared" si="91"/>
        <v>41580.867673611108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8218</v>
      </c>
      <c r="G1435" t="s">
        <v>8224</v>
      </c>
      <c r="H1435" t="s">
        <v>8246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8270</v>
      </c>
      <c r="O1435" s="7">
        <f t="shared" si="88"/>
        <v>1.0593333333333332</v>
      </c>
      <c r="P1435" s="8">
        <f t="shared" si="89"/>
        <v>44.138888888888886</v>
      </c>
      <c r="Q1435" t="s">
        <v>8316</v>
      </c>
      <c r="R1435" t="s">
        <v>8317</v>
      </c>
      <c r="S1435" s="6">
        <f t="shared" si="90"/>
        <v>42422.977418981478</v>
      </c>
      <c r="T1435" s="6">
        <f t="shared" si="91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8218</v>
      </c>
      <c r="G1436" t="s">
        <v>8223</v>
      </c>
      <c r="H1436" t="s">
        <v>8245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8297</v>
      </c>
      <c r="O1436" s="7">
        <f t="shared" si="88"/>
        <v>1.0591999999999999</v>
      </c>
      <c r="P1436" s="8">
        <f t="shared" si="89"/>
        <v>211.84</v>
      </c>
      <c r="Q1436" t="s">
        <v>8327</v>
      </c>
      <c r="R1436" t="s">
        <v>8328</v>
      </c>
      <c r="S1436" s="6">
        <f t="shared" si="90"/>
        <v>41807.624374999999</v>
      </c>
      <c r="T1436" s="6">
        <f t="shared" si="91"/>
        <v>41837.624374999999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8270</v>
      </c>
      <c r="O1437" s="7">
        <f t="shared" si="88"/>
        <v>1.0591914022517912</v>
      </c>
      <c r="P1437" s="8">
        <f t="shared" si="89"/>
        <v>59.701730769230764</v>
      </c>
      <c r="Q1437" t="s">
        <v>8316</v>
      </c>
      <c r="R1437" t="s">
        <v>8317</v>
      </c>
      <c r="S1437" s="6">
        <f t="shared" si="90"/>
        <v>42278.089039351849</v>
      </c>
      <c r="T1437" s="6">
        <f t="shared" si="91"/>
        <v>42302.999305555553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8218</v>
      </c>
      <c r="G1438" t="s">
        <v>8223</v>
      </c>
      <c r="H1438" t="s">
        <v>8245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8270</v>
      </c>
      <c r="O1438" s="7">
        <f t="shared" si="88"/>
        <v>1.0589999999999999</v>
      </c>
      <c r="P1438" s="8">
        <f t="shared" si="89"/>
        <v>143.1081081081081</v>
      </c>
      <c r="Q1438" t="s">
        <v>8316</v>
      </c>
      <c r="R1438" t="s">
        <v>8317</v>
      </c>
      <c r="S1438" s="6">
        <f t="shared" si="90"/>
        <v>41851.541585648149</v>
      </c>
      <c r="T1438" s="6">
        <f t="shared" si="91"/>
        <v>41872.686111111114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8270</v>
      </c>
      <c r="O1439" s="7">
        <f t="shared" si="88"/>
        <v>1.0586</v>
      </c>
      <c r="P1439" s="8">
        <f t="shared" si="89"/>
        <v>46.429824561403507</v>
      </c>
      <c r="Q1439" t="s">
        <v>8316</v>
      </c>
      <c r="R1439" t="s">
        <v>8317</v>
      </c>
      <c r="S1439" s="6">
        <f t="shared" si="90"/>
        <v>42167.434166666666</v>
      </c>
      <c r="T1439" s="6">
        <f t="shared" si="91"/>
        <v>42197.434166666666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8218</v>
      </c>
      <c r="G1440" t="s">
        <v>8223</v>
      </c>
      <c r="H1440" t="s">
        <v>8245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8302</v>
      </c>
      <c r="O1440" s="7">
        <f t="shared" si="88"/>
        <v>1.0584090909090909</v>
      </c>
      <c r="P1440" s="8">
        <f t="shared" si="89"/>
        <v>146.44654088050314</v>
      </c>
      <c r="Q1440" t="s">
        <v>8316</v>
      </c>
      <c r="R1440" t="s">
        <v>8329</v>
      </c>
      <c r="S1440" s="6">
        <f t="shared" si="90"/>
        <v>41841.850034722222</v>
      </c>
      <c r="T1440" s="6">
        <f t="shared" si="91"/>
        <v>41871.850034722222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8218</v>
      </c>
      <c r="G1441" t="s">
        <v>8239</v>
      </c>
      <c r="H1441" t="s">
        <v>8256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8270</v>
      </c>
      <c r="O1441" s="7">
        <f t="shared" si="88"/>
        <v>1.0582</v>
      </c>
      <c r="P1441" s="8">
        <f t="shared" si="89"/>
        <v>115.02173913043478</v>
      </c>
      <c r="Q1441" t="s">
        <v>8316</v>
      </c>
      <c r="R1441" t="s">
        <v>8317</v>
      </c>
      <c r="S1441" s="6">
        <f t="shared" si="90"/>
        <v>42737.910138888896</v>
      </c>
      <c r="T1441" s="6">
        <f t="shared" si="91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8218</v>
      </c>
      <c r="G1442" t="s">
        <v>8223</v>
      </c>
      <c r="H1442" t="s">
        <v>8245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8296</v>
      </c>
      <c r="O1442" s="7">
        <f t="shared" si="88"/>
        <v>1.0581826105905425</v>
      </c>
      <c r="P1442" s="8">
        <f t="shared" si="89"/>
        <v>64.74666666666667</v>
      </c>
      <c r="Q1442" t="s">
        <v>8311</v>
      </c>
      <c r="R1442" t="s">
        <v>8312</v>
      </c>
      <c r="S1442" s="6">
        <f t="shared" si="90"/>
        <v>41614.651493055557</v>
      </c>
      <c r="T1442" s="6">
        <f t="shared" si="91"/>
        <v>41644.651493055557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8218</v>
      </c>
      <c r="G1443" t="s">
        <v>8223</v>
      </c>
      <c r="H1443" t="s">
        <v>8245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8272</v>
      </c>
      <c r="O1443" s="7">
        <f t="shared" si="88"/>
        <v>1.0580799999999999</v>
      </c>
      <c r="P1443" s="8">
        <f t="shared" si="89"/>
        <v>174.02631578947367</v>
      </c>
      <c r="Q1443" t="s">
        <v>8309</v>
      </c>
      <c r="R1443" t="s">
        <v>8315</v>
      </c>
      <c r="S1443" s="6">
        <f t="shared" si="90"/>
        <v>42100.642071759255</v>
      </c>
      <c r="T1443" s="6">
        <f t="shared" si="91"/>
        <v>42155.642071759255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8218</v>
      </c>
      <c r="G1444" t="s">
        <v>8228</v>
      </c>
      <c r="H1444" t="s">
        <v>8250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8296</v>
      </c>
      <c r="O1444" s="7">
        <f t="shared" si="88"/>
        <v>1.0580000000000001</v>
      </c>
      <c r="P1444" s="8">
        <f t="shared" si="89"/>
        <v>206.31</v>
      </c>
      <c r="Q1444" t="s">
        <v>8311</v>
      </c>
      <c r="R1444" t="s">
        <v>8312</v>
      </c>
      <c r="S1444" s="6">
        <f t="shared" si="90"/>
        <v>42152.640833333338</v>
      </c>
      <c r="T1444" s="6">
        <f t="shared" si="91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8270</v>
      </c>
      <c r="O1445" s="7">
        <f t="shared" si="88"/>
        <v>1.0580000000000001</v>
      </c>
      <c r="P1445" s="8">
        <f t="shared" si="89"/>
        <v>36.06818181818182</v>
      </c>
      <c r="Q1445" t="s">
        <v>8316</v>
      </c>
      <c r="R1445" t="s">
        <v>8317</v>
      </c>
      <c r="S1445" s="6">
        <f t="shared" si="90"/>
        <v>41923.921643518523</v>
      </c>
      <c r="T1445" s="6">
        <f t="shared" si="91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8218</v>
      </c>
      <c r="G1446" t="s">
        <v>8223</v>
      </c>
      <c r="H1446" t="s">
        <v>8245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8297</v>
      </c>
      <c r="O1446" s="7">
        <f t="shared" si="88"/>
        <v>1.0577749999999999</v>
      </c>
      <c r="P1446" s="8">
        <f t="shared" si="89"/>
        <v>104.99007444168734</v>
      </c>
      <c r="Q1446" t="s">
        <v>8327</v>
      </c>
      <c r="R1446" t="s">
        <v>8328</v>
      </c>
      <c r="S1446" s="6">
        <f t="shared" si="90"/>
        <v>42643.642800925925</v>
      </c>
      <c r="T1446" s="6">
        <f t="shared" si="91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8218</v>
      </c>
      <c r="G1447" t="s">
        <v>8223</v>
      </c>
      <c r="H1447" t="s">
        <v>8245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8294</v>
      </c>
      <c r="O1447" s="7">
        <f t="shared" si="88"/>
        <v>1.05745</v>
      </c>
      <c r="P1447" s="8">
        <f t="shared" si="89"/>
        <v>261.74504950495049</v>
      </c>
      <c r="Q1447" t="s">
        <v>8309</v>
      </c>
      <c r="R1447" t="s">
        <v>8310</v>
      </c>
      <c r="S1447" s="6">
        <f t="shared" si="90"/>
        <v>42452.579988425925</v>
      </c>
      <c r="T1447" s="6">
        <f t="shared" si="91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8218</v>
      </c>
      <c r="G1448" t="s">
        <v>8223</v>
      </c>
      <c r="H1448" t="s">
        <v>8245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8270</v>
      </c>
      <c r="O1448" s="7">
        <f t="shared" si="88"/>
        <v>1.0569999999999999</v>
      </c>
      <c r="P1448" s="8">
        <f t="shared" si="89"/>
        <v>41.944444444444443</v>
      </c>
      <c r="Q1448" t="s">
        <v>8316</v>
      </c>
      <c r="R1448" t="s">
        <v>8317</v>
      </c>
      <c r="S1448" s="6">
        <f t="shared" si="90"/>
        <v>41753.593275462961</v>
      </c>
      <c r="T1448" s="6">
        <f t="shared" si="91"/>
        <v>41778.875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8218</v>
      </c>
      <c r="G1449" t="s">
        <v>8223</v>
      </c>
      <c r="H1449" t="s">
        <v>8245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8279</v>
      </c>
      <c r="O1449" s="7">
        <f t="shared" si="88"/>
        <v>1.0566666666666666</v>
      </c>
      <c r="P1449" s="8">
        <f t="shared" si="89"/>
        <v>22.642857142857142</v>
      </c>
      <c r="Q1449" t="s">
        <v>8313</v>
      </c>
      <c r="R1449" t="s">
        <v>8326</v>
      </c>
      <c r="S1449" s="6">
        <f t="shared" si="90"/>
        <v>42194.751678240747</v>
      </c>
      <c r="T1449" s="6">
        <f t="shared" si="91"/>
        <v>42208.751678240747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8218</v>
      </c>
      <c r="G1450" t="s">
        <v>8223</v>
      </c>
      <c r="H1450" t="s">
        <v>8245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8300</v>
      </c>
      <c r="O1450" s="7">
        <f t="shared" si="88"/>
        <v>1.0566666666666666</v>
      </c>
      <c r="P1450" s="8">
        <f t="shared" si="89"/>
        <v>45.94202898550725</v>
      </c>
      <c r="Q1450" t="s">
        <v>8309</v>
      </c>
      <c r="R1450" t="s">
        <v>8318</v>
      </c>
      <c r="S1450" s="6">
        <f t="shared" si="90"/>
        <v>42103.160578703704</v>
      </c>
      <c r="T1450" s="6">
        <f t="shared" si="91"/>
        <v>42163.160578703704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8218</v>
      </c>
      <c r="G1451" t="s">
        <v>8223</v>
      </c>
      <c r="H1451" t="s">
        <v>8245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8278</v>
      </c>
      <c r="O1451" s="7">
        <f t="shared" si="88"/>
        <v>1.056</v>
      </c>
      <c r="P1451" s="8">
        <f t="shared" si="89"/>
        <v>52.8</v>
      </c>
      <c r="Q1451" t="s">
        <v>8313</v>
      </c>
      <c r="R1451" t="s">
        <v>8330</v>
      </c>
      <c r="S1451" s="6">
        <f t="shared" si="90"/>
        <v>42017.967442129629</v>
      </c>
      <c r="T1451" s="6">
        <f t="shared" si="91"/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8218</v>
      </c>
      <c r="G1452" t="s">
        <v>8223</v>
      </c>
      <c r="H1452" t="s">
        <v>8245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8268</v>
      </c>
      <c r="O1452" s="7">
        <f t="shared" si="88"/>
        <v>1.0558333333333334</v>
      </c>
      <c r="P1452" s="8">
        <f t="shared" si="89"/>
        <v>72.482837528604122</v>
      </c>
      <c r="Q1452" t="s">
        <v>8319</v>
      </c>
      <c r="R1452" t="s">
        <v>8331</v>
      </c>
      <c r="S1452" s="6">
        <f t="shared" si="90"/>
        <v>41401.565868055557</v>
      </c>
      <c r="T1452" s="6">
        <f t="shared" si="91"/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8218</v>
      </c>
      <c r="G1453" t="s">
        <v>8223</v>
      </c>
      <c r="H1453" t="s">
        <v>8245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8268</v>
      </c>
      <c r="O1453" s="7">
        <f t="shared" si="88"/>
        <v>1.0556666666666668</v>
      </c>
      <c r="P1453" s="8">
        <f t="shared" si="89"/>
        <v>62.712871287128714</v>
      </c>
      <c r="Q1453" t="s">
        <v>8319</v>
      </c>
      <c r="R1453" t="s">
        <v>8331</v>
      </c>
      <c r="S1453" s="6">
        <f t="shared" si="90"/>
        <v>40567.694560185184</v>
      </c>
      <c r="T1453" s="6">
        <f t="shared" si="91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8218</v>
      </c>
      <c r="G1454" t="s">
        <v>8223</v>
      </c>
      <c r="H1454" t="s">
        <v>8245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8273</v>
      </c>
      <c r="O1454" s="7">
        <f t="shared" si="88"/>
        <v>1.05566</v>
      </c>
      <c r="P1454" s="8">
        <f t="shared" si="89"/>
        <v>60.903461538461535</v>
      </c>
      <c r="Q1454" t="s">
        <v>8322</v>
      </c>
      <c r="R1454" t="s">
        <v>8332</v>
      </c>
      <c r="S1454" s="6">
        <f t="shared" si="90"/>
        <v>40731.837465277778</v>
      </c>
      <c r="T1454" s="6">
        <f t="shared" si="91"/>
        <v>40776.837465277778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8218</v>
      </c>
      <c r="G1455" t="s">
        <v>8223</v>
      </c>
      <c r="H1455" t="s">
        <v>8245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8273</v>
      </c>
      <c r="O1455" s="7">
        <f t="shared" si="88"/>
        <v>1.0556000000000001</v>
      </c>
      <c r="P1455" s="8">
        <f t="shared" si="89"/>
        <v>95.963636363636368</v>
      </c>
      <c r="Q1455" t="s">
        <v>8322</v>
      </c>
      <c r="R1455" t="s">
        <v>8332</v>
      </c>
      <c r="S1455" s="6">
        <f t="shared" si="90"/>
        <v>42733.94131944445</v>
      </c>
      <c r="T1455" s="6">
        <f t="shared" si="91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8218</v>
      </c>
      <c r="G1456" t="s">
        <v>8223</v>
      </c>
      <c r="H1456" t="s">
        <v>8245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8278</v>
      </c>
      <c r="O1456" s="7">
        <f t="shared" si="88"/>
        <v>1.0555000000000001</v>
      </c>
      <c r="P1456" s="8">
        <f t="shared" si="89"/>
        <v>87.958333333333329</v>
      </c>
      <c r="Q1456" t="s">
        <v>8313</v>
      </c>
      <c r="R1456" t="s">
        <v>8330</v>
      </c>
      <c r="S1456" s="6">
        <f t="shared" si="90"/>
        <v>40335.798078703701</v>
      </c>
      <c r="T1456" s="6">
        <f t="shared" si="91"/>
        <v>40381.25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8218</v>
      </c>
      <c r="G1457" t="s">
        <v>8223</v>
      </c>
      <c r="H1457" t="s">
        <v>8245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8270</v>
      </c>
      <c r="O1457" s="7">
        <f t="shared" si="88"/>
        <v>1.0555000000000001</v>
      </c>
      <c r="P1457" s="8">
        <f t="shared" si="89"/>
        <v>62.827380952380949</v>
      </c>
      <c r="Q1457" t="s">
        <v>8316</v>
      </c>
      <c r="R1457" t="s">
        <v>8317</v>
      </c>
      <c r="S1457" s="6">
        <f t="shared" si="90"/>
        <v>41800.380428240744</v>
      </c>
      <c r="T1457" s="6">
        <f t="shared" si="91"/>
        <v>41830.380428240744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8218</v>
      </c>
      <c r="G1458" t="s">
        <v>8223</v>
      </c>
      <c r="H1458" t="s">
        <v>8245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8299</v>
      </c>
      <c r="O1458" s="7">
        <f t="shared" si="88"/>
        <v>1.0550335570469798</v>
      </c>
      <c r="P1458" s="8">
        <f t="shared" si="89"/>
        <v>23.117647058823529</v>
      </c>
      <c r="Q1458" t="s">
        <v>8313</v>
      </c>
      <c r="R1458" t="s">
        <v>8335</v>
      </c>
      <c r="S1458" s="6">
        <f t="shared" si="90"/>
        <v>41222.991400462961</v>
      </c>
      <c r="T1458" s="6">
        <f t="shared" si="91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8218</v>
      </c>
      <c r="G1459" t="s">
        <v>8223</v>
      </c>
      <c r="H1459" t="s">
        <v>8245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8268</v>
      </c>
      <c r="O1459" s="7">
        <f t="shared" si="88"/>
        <v>1.0549999999999999</v>
      </c>
      <c r="P1459" s="8">
        <f t="shared" si="89"/>
        <v>63.17365269461078</v>
      </c>
      <c r="Q1459" t="s">
        <v>8319</v>
      </c>
      <c r="R1459" t="s">
        <v>8331</v>
      </c>
      <c r="S1459" s="6">
        <f t="shared" si="90"/>
        <v>42291.46674768519</v>
      </c>
      <c r="T1459" s="6">
        <f t="shared" si="91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8218</v>
      </c>
      <c r="G1460" t="s">
        <v>8224</v>
      </c>
      <c r="H1460" t="s">
        <v>8246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8302</v>
      </c>
      <c r="O1460" s="7">
        <f t="shared" si="88"/>
        <v>1.0549999999999999</v>
      </c>
      <c r="P1460" s="8">
        <f t="shared" si="89"/>
        <v>45.214285714285715</v>
      </c>
      <c r="Q1460" t="s">
        <v>8316</v>
      </c>
      <c r="R1460" t="s">
        <v>8329</v>
      </c>
      <c r="S1460" s="6">
        <f t="shared" si="90"/>
        <v>42431.500069444446</v>
      </c>
      <c r="T1460" s="6">
        <f t="shared" si="91"/>
        <v>42491.458402777775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8218</v>
      </c>
      <c r="G1461" t="s">
        <v>8223</v>
      </c>
      <c r="H1461" t="s">
        <v>8245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8270</v>
      </c>
      <c r="O1461" s="7">
        <f t="shared" si="88"/>
        <v>1.0549999999999999</v>
      </c>
      <c r="P1461" s="8">
        <f t="shared" si="89"/>
        <v>60.285714285714285</v>
      </c>
      <c r="Q1461" t="s">
        <v>8316</v>
      </c>
      <c r="R1461" t="s">
        <v>8317</v>
      </c>
      <c r="S1461" s="6">
        <f t="shared" si="90"/>
        <v>42132.036168981482</v>
      </c>
      <c r="T1461" s="6">
        <f t="shared" si="91"/>
        <v>42186.290972222225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8218</v>
      </c>
      <c r="G1462" t="s">
        <v>8224</v>
      </c>
      <c r="H1462" t="s">
        <v>8246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8270</v>
      </c>
      <c r="O1462" s="7">
        <f t="shared" si="88"/>
        <v>1.0549000000000002</v>
      </c>
      <c r="P1462" s="8">
        <f t="shared" si="89"/>
        <v>21.098000000000003</v>
      </c>
      <c r="Q1462" t="s">
        <v>8316</v>
      </c>
      <c r="R1462" t="s">
        <v>8317</v>
      </c>
      <c r="S1462" s="6">
        <f t="shared" si="90"/>
        <v>42555.671944444446</v>
      </c>
      <c r="T1462" s="6">
        <f t="shared" si="91"/>
        <v>42583.791666666672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8218</v>
      </c>
      <c r="G1463" t="s">
        <v>8223</v>
      </c>
      <c r="H1463" t="s">
        <v>8245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8273</v>
      </c>
      <c r="O1463" s="7">
        <f t="shared" si="88"/>
        <v>1.0547157142857144</v>
      </c>
      <c r="P1463" s="8">
        <f t="shared" si="89"/>
        <v>51.62944055944056</v>
      </c>
      <c r="Q1463" t="s">
        <v>8322</v>
      </c>
      <c r="R1463" t="s">
        <v>8332</v>
      </c>
      <c r="S1463" s="6">
        <f t="shared" si="90"/>
        <v>40694.638460648144</v>
      </c>
      <c r="T1463" s="6">
        <f t="shared" si="91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8218</v>
      </c>
      <c r="G1464" t="s">
        <v>8224</v>
      </c>
      <c r="H1464" t="s">
        <v>8246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8270</v>
      </c>
      <c r="O1464" s="7">
        <f t="shared" si="88"/>
        <v>1.0545454545454545</v>
      </c>
      <c r="P1464" s="8">
        <f t="shared" si="89"/>
        <v>29</v>
      </c>
      <c r="Q1464" t="s">
        <v>8316</v>
      </c>
      <c r="R1464" t="s">
        <v>8317</v>
      </c>
      <c r="S1464" s="6">
        <f t="shared" si="90"/>
        <v>42338.963912037041</v>
      </c>
      <c r="T1464" s="6">
        <f t="shared" si="91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8218</v>
      </c>
      <c r="G1465" t="s">
        <v>8223</v>
      </c>
      <c r="H1465" t="s">
        <v>8245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8284</v>
      </c>
      <c r="O1465" s="7">
        <f t="shared" si="88"/>
        <v>1.0544</v>
      </c>
      <c r="P1465" s="8">
        <f t="shared" si="89"/>
        <v>118.73873873873873</v>
      </c>
      <c r="Q1465" t="s">
        <v>8324</v>
      </c>
      <c r="R1465" t="s">
        <v>8325</v>
      </c>
      <c r="S1465" s="6">
        <f t="shared" si="90"/>
        <v>42130.865150462967</v>
      </c>
      <c r="T1465" s="6">
        <f t="shared" si="91"/>
        <v>42163.166666666672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8218</v>
      </c>
      <c r="G1466" t="s">
        <v>8223</v>
      </c>
      <c r="H1466" t="s">
        <v>8245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8270</v>
      </c>
      <c r="O1466" s="7">
        <f t="shared" si="88"/>
        <v>1.0542</v>
      </c>
      <c r="P1466" s="8">
        <f t="shared" si="89"/>
        <v>107.57142857142857</v>
      </c>
      <c r="Q1466" t="s">
        <v>8316</v>
      </c>
      <c r="R1466" t="s">
        <v>8317</v>
      </c>
      <c r="S1466" s="6">
        <f t="shared" si="90"/>
        <v>42151.069606481484</v>
      </c>
      <c r="T1466" s="6">
        <f t="shared" si="91"/>
        <v>42172.069606481484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8218</v>
      </c>
      <c r="G1467" t="s">
        <v>8223</v>
      </c>
      <c r="H1467" t="s">
        <v>8245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8270</v>
      </c>
      <c r="O1467" s="7">
        <f t="shared" si="88"/>
        <v>1.054</v>
      </c>
      <c r="P1467" s="8">
        <f t="shared" si="89"/>
        <v>136</v>
      </c>
      <c r="Q1467" t="s">
        <v>8316</v>
      </c>
      <c r="R1467" t="s">
        <v>8317</v>
      </c>
      <c r="S1467" s="6">
        <f t="shared" si="90"/>
        <v>42430.839398148149</v>
      </c>
      <c r="T1467" s="6">
        <f t="shared" si="91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8218</v>
      </c>
      <c r="G1468" t="s">
        <v>8223</v>
      </c>
      <c r="H1468" t="s">
        <v>8245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8300</v>
      </c>
      <c r="O1468" s="7">
        <f t="shared" si="88"/>
        <v>1.0538666666666667</v>
      </c>
      <c r="P1468" s="8">
        <f t="shared" si="89"/>
        <v>205.2987012987013</v>
      </c>
      <c r="Q1468" t="s">
        <v>8309</v>
      </c>
      <c r="R1468" t="s">
        <v>8318</v>
      </c>
      <c r="S1468" s="6">
        <f t="shared" si="90"/>
        <v>42279.792372685188</v>
      </c>
      <c r="T1468" s="6">
        <f t="shared" si="91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8218</v>
      </c>
      <c r="G1469" t="s">
        <v>8223</v>
      </c>
      <c r="H1469" t="s">
        <v>8245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8270</v>
      </c>
      <c r="O1469" s="7">
        <f t="shared" si="88"/>
        <v>1.0535000000000001</v>
      </c>
      <c r="P1469" s="8">
        <f t="shared" si="89"/>
        <v>123.94117647058823</v>
      </c>
      <c r="Q1469" t="s">
        <v>8316</v>
      </c>
      <c r="R1469" t="s">
        <v>8317</v>
      </c>
      <c r="S1469" s="6">
        <f t="shared" si="90"/>
        <v>42694.110185185185</v>
      </c>
      <c r="T1469" s="6">
        <f t="shared" si="91"/>
        <v>42709.041666666672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8218</v>
      </c>
      <c r="G1470" t="s">
        <v>8223</v>
      </c>
      <c r="H1470" t="s">
        <v>8245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8275</v>
      </c>
      <c r="O1470" s="7">
        <f t="shared" si="88"/>
        <v>1.0534805315203954</v>
      </c>
      <c r="P1470" s="8">
        <f t="shared" si="89"/>
        <v>83.967068965517228</v>
      </c>
      <c r="Q1470" t="s">
        <v>8313</v>
      </c>
      <c r="R1470" t="s">
        <v>8314</v>
      </c>
      <c r="S1470" s="6">
        <f t="shared" si="90"/>
        <v>41710.594282407408</v>
      </c>
      <c r="T1470" s="6">
        <f t="shared" si="91"/>
        <v>41740.594282407408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8218</v>
      </c>
      <c r="G1471" t="s">
        <v>8223</v>
      </c>
      <c r="H1471" t="s">
        <v>8245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8270</v>
      </c>
      <c r="O1471" s="7">
        <f t="shared" si="88"/>
        <v>1.0533333333333332</v>
      </c>
      <c r="P1471" s="8">
        <f t="shared" si="89"/>
        <v>47.878787878787875</v>
      </c>
      <c r="Q1471" t="s">
        <v>8316</v>
      </c>
      <c r="R1471" t="s">
        <v>8317</v>
      </c>
      <c r="S1471" s="6">
        <f t="shared" si="90"/>
        <v>42016.938692129625</v>
      </c>
      <c r="T1471" s="6">
        <f t="shared" si="91"/>
        <v>42046.938692129625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8218</v>
      </c>
      <c r="G1472" t="s">
        <v>8223</v>
      </c>
      <c r="H1472" t="s">
        <v>8245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8275</v>
      </c>
      <c r="O1472" s="7">
        <f t="shared" si="88"/>
        <v>1.0531250000000001</v>
      </c>
      <c r="P1472" s="8">
        <f t="shared" si="89"/>
        <v>158.96226415094338</v>
      </c>
      <c r="Q1472" t="s">
        <v>8313</v>
      </c>
      <c r="R1472" t="s">
        <v>8314</v>
      </c>
      <c r="S1472" s="6">
        <f t="shared" si="90"/>
        <v>40736.115011574075</v>
      </c>
      <c r="T1472" s="6">
        <f t="shared" si="91"/>
        <v>40791.712500000001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8218</v>
      </c>
      <c r="G1473" t="s">
        <v>8223</v>
      </c>
      <c r="H1473" t="s">
        <v>8245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8270</v>
      </c>
      <c r="O1473" s="7">
        <f t="shared" si="88"/>
        <v>1.0528</v>
      </c>
      <c r="P1473" s="8">
        <f t="shared" si="89"/>
        <v>47</v>
      </c>
      <c r="Q1473" t="s">
        <v>8316</v>
      </c>
      <c r="R1473" t="s">
        <v>8317</v>
      </c>
      <c r="S1473" s="6">
        <f t="shared" si="90"/>
        <v>42018.94159722222</v>
      </c>
      <c r="T1473" s="6">
        <f t="shared" si="91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8218</v>
      </c>
      <c r="G1474" t="s">
        <v>8223</v>
      </c>
      <c r="H1474" t="s">
        <v>8245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8270</v>
      </c>
      <c r="O1474" s="7">
        <f t="shared" ref="O1474:O1537" si="92">E1474/D1474</f>
        <v>1.0526894736842105</v>
      </c>
      <c r="P1474" s="8">
        <f t="shared" si="89"/>
        <v>114.29199999999999</v>
      </c>
      <c r="Q1474" t="s">
        <v>8316</v>
      </c>
      <c r="R1474" t="s">
        <v>8317</v>
      </c>
      <c r="S1474" s="6">
        <f t="shared" si="90"/>
        <v>42268.009224537032</v>
      </c>
      <c r="T1474" s="6">
        <f t="shared" si="91"/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8218</v>
      </c>
      <c r="G1475" t="s">
        <v>8223</v>
      </c>
      <c r="H1475" t="s">
        <v>8245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8268</v>
      </c>
      <c r="O1475" s="7">
        <f t="shared" si="92"/>
        <v>1.0526</v>
      </c>
      <c r="P1475" s="8">
        <f t="shared" ref="P1475:P1538" si="93">E1475/L1475</f>
        <v>75.185714285714283</v>
      </c>
      <c r="Q1475" t="s">
        <v>8319</v>
      </c>
      <c r="R1475" t="s">
        <v>8331</v>
      </c>
      <c r="S1475" s="6">
        <f t="shared" ref="S1475:S1538" si="94">(((J1475/60)/60)/24)+DATE(1970,1,1)</f>
        <v>40718.310659722221</v>
      </c>
      <c r="T1475" s="6">
        <f t="shared" ref="T1475:T1538" si="95">(((I1475/60)/60)/24)+DATE(1970,1,1)</f>
        <v>40765.297222222223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8218</v>
      </c>
      <c r="G1476" t="s">
        <v>8223</v>
      </c>
      <c r="H1476" t="s">
        <v>8245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8294</v>
      </c>
      <c r="O1476" s="7">
        <f t="shared" si="92"/>
        <v>1.0522388</v>
      </c>
      <c r="P1476" s="8">
        <f t="shared" si="93"/>
        <v>346.13118421052633</v>
      </c>
      <c r="Q1476" t="s">
        <v>8309</v>
      </c>
      <c r="R1476" t="s">
        <v>8310</v>
      </c>
      <c r="S1476" s="6">
        <f t="shared" si="94"/>
        <v>42633.841608796298</v>
      </c>
      <c r="T1476" s="6">
        <f t="shared" si="95"/>
        <v>42663.841608796298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8218</v>
      </c>
      <c r="G1477" t="s">
        <v>8223</v>
      </c>
      <c r="H1477" t="s">
        <v>8245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8270</v>
      </c>
      <c r="O1477" s="7">
        <f t="shared" si="92"/>
        <v>1.052184</v>
      </c>
      <c r="P1477" s="8">
        <f t="shared" si="93"/>
        <v>64.157560975609755</v>
      </c>
      <c r="Q1477" t="s">
        <v>8316</v>
      </c>
      <c r="R1477" t="s">
        <v>8317</v>
      </c>
      <c r="S1477" s="6">
        <f t="shared" si="94"/>
        <v>41809.12300925926</v>
      </c>
      <c r="T1477" s="6">
        <f t="shared" si="95"/>
        <v>41831.677083333336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8218</v>
      </c>
      <c r="G1478" t="s">
        <v>8223</v>
      </c>
      <c r="H1478" t="s">
        <v>8245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8270</v>
      </c>
      <c r="O1478" s="7">
        <f t="shared" si="92"/>
        <v>1.052142857142857</v>
      </c>
      <c r="P1478" s="8">
        <f t="shared" si="93"/>
        <v>98.2</v>
      </c>
      <c r="Q1478" t="s">
        <v>8316</v>
      </c>
      <c r="R1478" t="s">
        <v>8317</v>
      </c>
      <c r="S1478" s="6">
        <f t="shared" si="94"/>
        <v>41982.887280092589</v>
      </c>
      <c r="T1478" s="6">
        <f t="shared" si="95"/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8218</v>
      </c>
      <c r="G1479" t="s">
        <v>8228</v>
      </c>
      <c r="H1479" t="s">
        <v>8250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8265</v>
      </c>
      <c r="O1479" s="7">
        <f t="shared" si="92"/>
        <v>1.052</v>
      </c>
      <c r="P1479" s="8">
        <f t="shared" si="93"/>
        <v>122.32558139534883</v>
      </c>
      <c r="Q1479" t="s">
        <v>8319</v>
      </c>
      <c r="R1479" t="s">
        <v>8320</v>
      </c>
      <c r="S1479" s="6">
        <f t="shared" si="94"/>
        <v>42721.198877314819</v>
      </c>
      <c r="T1479" s="6">
        <f t="shared" si="95"/>
        <v>42767.333333333328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8270</v>
      </c>
      <c r="O1480" s="7">
        <f t="shared" si="92"/>
        <v>1.0519047619047619</v>
      </c>
      <c r="P1480" s="8">
        <f t="shared" si="93"/>
        <v>56.065989847715734</v>
      </c>
      <c r="Q1480" t="s">
        <v>8316</v>
      </c>
      <c r="R1480" t="s">
        <v>8317</v>
      </c>
      <c r="S1480" s="6">
        <f t="shared" si="94"/>
        <v>42037.938206018516</v>
      </c>
      <c r="T1480" s="6">
        <f t="shared" si="95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8218</v>
      </c>
      <c r="G1481" t="s">
        <v>8224</v>
      </c>
      <c r="H1481" t="s">
        <v>8246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8265</v>
      </c>
      <c r="O1481" s="7">
        <f t="shared" si="92"/>
        <v>1.0515384615384615</v>
      </c>
      <c r="P1481" s="8">
        <f t="shared" si="93"/>
        <v>27.897959183673468</v>
      </c>
      <c r="Q1481" t="s">
        <v>8319</v>
      </c>
      <c r="R1481" t="s">
        <v>8320</v>
      </c>
      <c r="S1481" s="6">
        <f t="shared" si="94"/>
        <v>41682.805902777778</v>
      </c>
      <c r="T1481" s="6">
        <f t="shared" si="95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8218</v>
      </c>
      <c r="G1482" t="s">
        <v>8223</v>
      </c>
      <c r="H1482" t="s">
        <v>8245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8275</v>
      </c>
      <c r="O1482" s="7">
        <f t="shared" si="92"/>
        <v>1.05125</v>
      </c>
      <c r="P1482" s="8">
        <f t="shared" si="93"/>
        <v>73.771929824561397</v>
      </c>
      <c r="Q1482" t="s">
        <v>8313</v>
      </c>
      <c r="R1482" t="s">
        <v>8314</v>
      </c>
      <c r="S1482" s="6">
        <f t="shared" si="94"/>
        <v>42759.628599537042</v>
      </c>
      <c r="T1482" s="6">
        <f t="shared" si="95"/>
        <v>42795.083333333328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8218</v>
      </c>
      <c r="G1483" t="s">
        <v>8224</v>
      </c>
      <c r="H1483" t="s">
        <v>8246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8270</v>
      </c>
      <c r="O1483" s="7">
        <f t="shared" si="92"/>
        <v>1.0509999999999999</v>
      </c>
      <c r="P1483" s="8">
        <f t="shared" si="93"/>
        <v>28.405405405405407</v>
      </c>
      <c r="Q1483" t="s">
        <v>8316</v>
      </c>
      <c r="R1483" t="s">
        <v>8317</v>
      </c>
      <c r="S1483" s="6">
        <f t="shared" si="94"/>
        <v>41897.536134259259</v>
      </c>
      <c r="T1483" s="6">
        <f t="shared" si="95"/>
        <v>41927.536134259259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8218</v>
      </c>
      <c r="G1484" t="s">
        <v>8225</v>
      </c>
      <c r="H1484" t="s">
        <v>8247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8304</v>
      </c>
      <c r="O1484" s="7">
        <f t="shared" si="92"/>
        <v>1.0509677419354839</v>
      </c>
      <c r="P1484" s="8">
        <f t="shared" si="93"/>
        <v>85.736842105263165</v>
      </c>
      <c r="Q1484" t="s">
        <v>8316</v>
      </c>
      <c r="R1484" t="s">
        <v>8337</v>
      </c>
      <c r="S1484" s="6">
        <f t="shared" si="94"/>
        <v>42025.164780092593</v>
      </c>
      <c r="T1484" s="6">
        <f t="shared" si="95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8218</v>
      </c>
      <c r="G1485" t="s">
        <v>8223</v>
      </c>
      <c r="H1485" t="s">
        <v>8245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8268</v>
      </c>
      <c r="O1485" s="7">
        <f t="shared" si="92"/>
        <v>1.0508593749999999</v>
      </c>
      <c r="P1485" s="8">
        <f t="shared" si="93"/>
        <v>78.660818713450297</v>
      </c>
      <c r="Q1485" t="s">
        <v>8319</v>
      </c>
      <c r="R1485" t="s">
        <v>8331</v>
      </c>
      <c r="S1485" s="6">
        <f t="shared" si="94"/>
        <v>41079.877442129626</v>
      </c>
      <c r="T1485" s="6">
        <f t="shared" si="95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8218</v>
      </c>
      <c r="G1486" t="s">
        <v>8223</v>
      </c>
      <c r="H1486" t="s">
        <v>8245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8275</v>
      </c>
      <c r="O1486" s="7">
        <f t="shared" si="92"/>
        <v>1.0507333333333333</v>
      </c>
      <c r="P1486" s="8">
        <f t="shared" si="93"/>
        <v>109.45138888888889</v>
      </c>
      <c r="Q1486" t="s">
        <v>8313</v>
      </c>
      <c r="R1486" t="s">
        <v>8314</v>
      </c>
      <c r="S1486" s="6">
        <f t="shared" si="94"/>
        <v>41694.84065972222</v>
      </c>
      <c r="T1486" s="6">
        <f t="shared" si="95"/>
        <v>41724.798993055556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8218</v>
      </c>
      <c r="G1487" t="s">
        <v>8223</v>
      </c>
      <c r="H1487" t="s">
        <v>8245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8275</v>
      </c>
      <c r="O1487" s="7">
        <f t="shared" si="92"/>
        <v>1.0506666666666666</v>
      </c>
      <c r="P1487" s="8">
        <f t="shared" si="93"/>
        <v>58.370370370370374</v>
      </c>
      <c r="Q1487" t="s">
        <v>8313</v>
      </c>
      <c r="R1487" t="s">
        <v>8314</v>
      </c>
      <c r="S1487" s="6">
        <f t="shared" si="94"/>
        <v>41301.654340277775</v>
      </c>
      <c r="T1487" s="6">
        <f t="shared" si="95"/>
        <v>41341.654340277775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8218</v>
      </c>
      <c r="G1488" t="s">
        <v>8223</v>
      </c>
      <c r="H1488" t="s">
        <v>8245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8275</v>
      </c>
      <c r="O1488" s="7">
        <f t="shared" si="92"/>
        <v>1.0505</v>
      </c>
      <c r="P1488" s="8">
        <f t="shared" si="93"/>
        <v>42.02</v>
      </c>
      <c r="Q1488" t="s">
        <v>8313</v>
      </c>
      <c r="R1488" t="s">
        <v>8314</v>
      </c>
      <c r="S1488" s="6">
        <f t="shared" si="94"/>
        <v>41443.83452546296</v>
      </c>
      <c r="T1488" s="6">
        <f t="shared" si="95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8218</v>
      </c>
      <c r="G1489" t="s">
        <v>8223</v>
      </c>
      <c r="H1489" t="s">
        <v>8245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8304</v>
      </c>
      <c r="O1489" s="7">
        <f t="shared" si="92"/>
        <v>1.0504166666666668</v>
      </c>
      <c r="P1489" s="8">
        <f t="shared" si="93"/>
        <v>70.027777777777771</v>
      </c>
      <c r="Q1489" t="s">
        <v>8316</v>
      </c>
      <c r="R1489" t="s">
        <v>8337</v>
      </c>
      <c r="S1489" s="6">
        <f t="shared" si="94"/>
        <v>41989.819212962961</v>
      </c>
      <c r="T1489" s="6">
        <f t="shared" si="95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8218</v>
      </c>
      <c r="G1490" t="s">
        <v>8223</v>
      </c>
      <c r="H1490" t="s">
        <v>8245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8278</v>
      </c>
      <c r="O1490" s="7">
        <f t="shared" si="92"/>
        <v>1.050225</v>
      </c>
      <c r="P1490" s="8">
        <f t="shared" si="93"/>
        <v>61.103999999999999</v>
      </c>
      <c r="Q1490" t="s">
        <v>8313</v>
      </c>
      <c r="R1490" t="s">
        <v>8330</v>
      </c>
      <c r="S1490" s="6">
        <f t="shared" si="94"/>
        <v>41913.328356481477</v>
      </c>
      <c r="T1490" s="6">
        <f t="shared" si="95"/>
        <v>41946.370023148149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8218</v>
      </c>
      <c r="G1491" t="s">
        <v>8223</v>
      </c>
      <c r="H1491" t="s">
        <v>8245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8275</v>
      </c>
      <c r="O1491" s="7">
        <f t="shared" si="92"/>
        <v>1.0501</v>
      </c>
      <c r="P1491" s="8">
        <f t="shared" si="93"/>
        <v>201.94230769230768</v>
      </c>
      <c r="Q1491" t="s">
        <v>8313</v>
      </c>
      <c r="R1491" t="s">
        <v>8314</v>
      </c>
      <c r="S1491" s="6">
        <f t="shared" si="94"/>
        <v>42704.95177083333</v>
      </c>
      <c r="T1491" s="6">
        <f t="shared" si="95"/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8218</v>
      </c>
      <c r="G1492" t="s">
        <v>8224</v>
      </c>
      <c r="H1492" t="s">
        <v>8246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8264</v>
      </c>
      <c r="O1492" s="7">
        <f t="shared" si="92"/>
        <v>1.05</v>
      </c>
      <c r="P1492" s="8">
        <f t="shared" si="93"/>
        <v>15</v>
      </c>
      <c r="Q1492" t="s">
        <v>8319</v>
      </c>
      <c r="R1492" t="s">
        <v>8333</v>
      </c>
      <c r="S1492" s="6">
        <f t="shared" si="94"/>
        <v>42405.702349537038</v>
      </c>
      <c r="T1492" s="6">
        <f t="shared" si="95"/>
        <v>42415.702349537038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8218</v>
      </c>
      <c r="G1493" t="s">
        <v>8223</v>
      </c>
      <c r="H1493" t="s">
        <v>8245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8275</v>
      </c>
      <c r="O1493" s="7">
        <f t="shared" si="92"/>
        <v>1.05</v>
      </c>
      <c r="P1493" s="8">
        <f t="shared" si="93"/>
        <v>58.333333333333336</v>
      </c>
      <c r="Q1493" t="s">
        <v>8313</v>
      </c>
      <c r="R1493" t="s">
        <v>8314</v>
      </c>
      <c r="S1493" s="6">
        <f t="shared" si="94"/>
        <v>40690.823055555556</v>
      </c>
      <c r="T1493" s="6">
        <f t="shared" si="95"/>
        <v>40740.958333333336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8218</v>
      </c>
      <c r="G1494" t="s">
        <v>8223</v>
      </c>
      <c r="H1494" t="s">
        <v>8245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8275</v>
      </c>
      <c r="O1494" s="7">
        <f t="shared" si="92"/>
        <v>1.05</v>
      </c>
      <c r="P1494" s="8">
        <f t="shared" si="93"/>
        <v>58.333333333333336</v>
      </c>
      <c r="Q1494" t="s">
        <v>8313</v>
      </c>
      <c r="R1494" t="s">
        <v>8314</v>
      </c>
      <c r="S1494" s="6">
        <f t="shared" si="94"/>
        <v>41123.056273148148</v>
      </c>
      <c r="T1494" s="6">
        <f t="shared" si="95"/>
        <v>41153.056273148148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8218</v>
      </c>
      <c r="G1495" t="s">
        <v>8223</v>
      </c>
      <c r="H1495" t="s">
        <v>8245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8275</v>
      </c>
      <c r="O1495" s="7">
        <f t="shared" si="92"/>
        <v>1.05</v>
      </c>
      <c r="P1495" s="8">
        <f t="shared" si="93"/>
        <v>38.888888888888886</v>
      </c>
      <c r="Q1495" t="s">
        <v>8313</v>
      </c>
      <c r="R1495" t="s">
        <v>8314</v>
      </c>
      <c r="S1495" s="6">
        <f t="shared" si="94"/>
        <v>41288.68712962963</v>
      </c>
      <c r="T1495" s="6">
        <f t="shared" si="95"/>
        <v>41333.892361111109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8218</v>
      </c>
      <c r="G1496" t="s">
        <v>8223</v>
      </c>
      <c r="H1496" t="s">
        <v>8245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8299</v>
      </c>
      <c r="O1496" s="7">
        <f t="shared" si="92"/>
        <v>1.05</v>
      </c>
      <c r="P1496" s="8">
        <f t="shared" si="93"/>
        <v>150</v>
      </c>
      <c r="Q1496" t="s">
        <v>8313</v>
      </c>
      <c r="R1496" t="s">
        <v>8335</v>
      </c>
      <c r="S1496" s="6">
        <f t="shared" si="94"/>
        <v>40127.700370370374</v>
      </c>
      <c r="T1496" s="6">
        <f t="shared" si="95"/>
        <v>40179.25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8218</v>
      </c>
      <c r="G1497" t="s">
        <v>8223</v>
      </c>
      <c r="H1497" t="s">
        <v>8245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8270</v>
      </c>
      <c r="O1497" s="7">
        <f t="shared" si="92"/>
        <v>1.05</v>
      </c>
      <c r="P1497" s="8">
        <f t="shared" si="93"/>
        <v>51.219512195121951</v>
      </c>
      <c r="Q1497" t="s">
        <v>8316</v>
      </c>
      <c r="R1497" t="s">
        <v>8317</v>
      </c>
      <c r="S1497" s="6">
        <f t="shared" si="94"/>
        <v>41946.644745370373</v>
      </c>
      <c r="T1497" s="6">
        <f t="shared" si="95"/>
        <v>41976.644745370373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8218</v>
      </c>
      <c r="G1498" t="s">
        <v>8224</v>
      </c>
      <c r="H1498" t="s">
        <v>8246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8270</v>
      </c>
      <c r="O1498" s="7">
        <f t="shared" si="92"/>
        <v>1.05</v>
      </c>
      <c r="P1498" s="8">
        <f t="shared" si="93"/>
        <v>39.375</v>
      </c>
      <c r="Q1498" t="s">
        <v>8316</v>
      </c>
      <c r="R1498" t="s">
        <v>8317</v>
      </c>
      <c r="S1498" s="6">
        <f t="shared" si="94"/>
        <v>42222.730034722219</v>
      </c>
      <c r="T1498" s="6">
        <f t="shared" si="95"/>
        <v>42247.730034722219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8218</v>
      </c>
      <c r="G1499" t="s">
        <v>8223</v>
      </c>
      <c r="H1499" t="s">
        <v>8245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8304</v>
      </c>
      <c r="O1499" s="7">
        <f t="shared" si="92"/>
        <v>1.05</v>
      </c>
      <c r="P1499" s="8">
        <f t="shared" si="93"/>
        <v>75</v>
      </c>
      <c r="Q1499" t="s">
        <v>8316</v>
      </c>
      <c r="R1499" t="s">
        <v>8337</v>
      </c>
      <c r="S1499" s="6">
        <f t="shared" si="94"/>
        <v>42458.127175925925</v>
      </c>
      <c r="T1499" s="6">
        <f t="shared" si="95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8218</v>
      </c>
      <c r="G1500" t="s">
        <v>8223</v>
      </c>
      <c r="H1500" t="s">
        <v>8245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8276</v>
      </c>
      <c r="O1500" s="7">
        <f t="shared" si="92"/>
        <v>1.0497142857142858</v>
      </c>
      <c r="P1500" s="8">
        <f t="shared" si="93"/>
        <v>59.258064516129032</v>
      </c>
      <c r="Q1500" t="s">
        <v>8313</v>
      </c>
      <c r="R1500" t="s">
        <v>8334</v>
      </c>
      <c r="S1500" s="6">
        <f t="shared" si="94"/>
        <v>42656.805497685185</v>
      </c>
      <c r="T1500" s="6">
        <f t="shared" si="95"/>
        <v>42667.875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8218</v>
      </c>
      <c r="G1501" t="s">
        <v>8223</v>
      </c>
      <c r="H1501" t="s">
        <v>8245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8302</v>
      </c>
      <c r="O1501" s="7">
        <f t="shared" si="92"/>
        <v>1.0496000000000001</v>
      </c>
      <c r="P1501" s="8">
        <f t="shared" si="93"/>
        <v>63.2289156626506</v>
      </c>
      <c r="Q1501" t="s">
        <v>8316</v>
      </c>
      <c r="R1501" t="s">
        <v>8329</v>
      </c>
      <c r="S1501" s="6">
        <f t="shared" si="94"/>
        <v>42724.665173611109</v>
      </c>
      <c r="T1501" s="6">
        <f t="shared" si="95"/>
        <v>42754.665173611109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8218</v>
      </c>
      <c r="G1502" t="s">
        <v>8224</v>
      </c>
      <c r="H1502" t="s">
        <v>8246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8284</v>
      </c>
      <c r="O1502" s="7">
        <f t="shared" si="92"/>
        <v>1.0495555555555556</v>
      </c>
      <c r="P1502" s="8">
        <f t="shared" si="93"/>
        <v>59.408805031446541</v>
      </c>
      <c r="Q1502" t="s">
        <v>8324</v>
      </c>
      <c r="R1502" t="s">
        <v>8325</v>
      </c>
      <c r="S1502" s="6">
        <f t="shared" si="94"/>
        <v>42292.435532407413</v>
      </c>
      <c r="T1502" s="6">
        <f t="shared" si="95"/>
        <v>42321.625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8284</v>
      </c>
      <c r="O1503" s="7">
        <f t="shared" si="92"/>
        <v>1.0493636363636363</v>
      </c>
      <c r="P1503" s="8">
        <f t="shared" si="93"/>
        <v>61.562666666666665</v>
      </c>
      <c r="Q1503" t="s">
        <v>8324</v>
      </c>
      <c r="R1503" t="s">
        <v>8325</v>
      </c>
      <c r="S1503" s="6">
        <f t="shared" si="94"/>
        <v>42741.599664351852</v>
      </c>
      <c r="T1503" s="6">
        <f t="shared" si="95"/>
        <v>42772.599664351852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8218</v>
      </c>
      <c r="G1504" t="s">
        <v>8223</v>
      </c>
      <c r="H1504" t="s">
        <v>8245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8291</v>
      </c>
      <c r="O1504" s="7">
        <f t="shared" si="92"/>
        <v>1.0493380000000001</v>
      </c>
      <c r="P1504" s="8">
        <f t="shared" si="93"/>
        <v>118.70339366515837</v>
      </c>
      <c r="Q1504" t="s">
        <v>8313</v>
      </c>
      <c r="R1504" t="s">
        <v>8321</v>
      </c>
      <c r="S1504" s="6">
        <f t="shared" si="94"/>
        <v>41023.782037037039</v>
      </c>
      <c r="T1504" s="6">
        <f t="shared" si="95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8218</v>
      </c>
      <c r="G1505" t="s">
        <v>8223</v>
      </c>
      <c r="H1505" t="s">
        <v>8245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8270</v>
      </c>
      <c r="O1505" s="7">
        <f t="shared" si="92"/>
        <v>1.0493333333333332</v>
      </c>
      <c r="P1505" s="8">
        <f t="shared" si="93"/>
        <v>80.717948717948715</v>
      </c>
      <c r="Q1505" t="s">
        <v>8316</v>
      </c>
      <c r="R1505" t="s">
        <v>8317</v>
      </c>
      <c r="S1505" s="6">
        <f t="shared" si="94"/>
        <v>42545.774189814809</v>
      </c>
      <c r="T1505" s="6">
        <f t="shared" si="95"/>
        <v>42605.774189814809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8218</v>
      </c>
      <c r="G1506" t="s">
        <v>8223</v>
      </c>
      <c r="H1506" t="s">
        <v>8245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8270</v>
      </c>
      <c r="O1506" s="7">
        <f t="shared" si="92"/>
        <v>1.0492727272727274</v>
      </c>
      <c r="P1506" s="8">
        <f t="shared" si="93"/>
        <v>65.579545454545453</v>
      </c>
      <c r="Q1506" t="s">
        <v>8316</v>
      </c>
      <c r="R1506" t="s">
        <v>8317</v>
      </c>
      <c r="S1506" s="6">
        <f t="shared" si="94"/>
        <v>42145.746689814812</v>
      </c>
      <c r="T1506" s="6">
        <f t="shared" si="95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8218</v>
      </c>
      <c r="G1507" t="s">
        <v>8223</v>
      </c>
      <c r="H1507" t="s">
        <v>8245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8278</v>
      </c>
      <c r="O1507" s="7">
        <f t="shared" si="92"/>
        <v>1.0485714285714285</v>
      </c>
      <c r="P1507" s="8">
        <f t="shared" si="93"/>
        <v>68.598130841121488</v>
      </c>
      <c r="Q1507" t="s">
        <v>8313</v>
      </c>
      <c r="R1507" t="s">
        <v>8330</v>
      </c>
      <c r="S1507" s="6">
        <f t="shared" si="94"/>
        <v>41870.86546296296</v>
      </c>
      <c r="T1507" s="6">
        <f t="shared" si="95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8218</v>
      </c>
      <c r="G1508" t="s">
        <v>8223</v>
      </c>
      <c r="H1508" t="s">
        <v>8245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8268</v>
      </c>
      <c r="O1508" s="7">
        <f t="shared" si="92"/>
        <v>1.0485537190082646</v>
      </c>
      <c r="P1508" s="8">
        <f t="shared" si="93"/>
        <v>84.023178807947019</v>
      </c>
      <c r="Q1508" t="s">
        <v>8319</v>
      </c>
      <c r="R1508" t="s">
        <v>8331</v>
      </c>
      <c r="S1508" s="6">
        <f t="shared" si="94"/>
        <v>41935.070486111108</v>
      </c>
      <c r="T1508" s="6">
        <f t="shared" si="95"/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8218</v>
      </c>
      <c r="G1509" t="s">
        <v>8224</v>
      </c>
      <c r="H1509" t="s">
        <v>8246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8268</v>
      </c>
      <c r="O1509" s="7">
        <f t="shared" si="92"/>
        <v>1.0482</v>
      </c>
      <c r="P1509" s="8">
        <f t="shared" si="93"/>
        <v>67.771551724137936</v>
      </c>
      <c r="Q1509" t="s">
        <v>8319</v>
      </c>
      <c r="R1509" t="s">
        <v>8331</v>
      </c>
      <c r="S1509" s="6">
        <f t="shared" si="94"/>
        <v>41550.456412037034</v>
      </c>
      <c r="T1509" s="6">
        <f t="shared" si="95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8218</v>
      </c>
      <c r="G1510" t="s">
        <v>8223</v>
      </c>
      <c r="H1510" t="s">
        <v>8245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8278</v>
      </c>
      <c r="O1510" s="7">
        <f t="shared" si="92"/>
        <v>1.0480480480480481</v>
      </c>
      <c r="P1510" s="8">
        <f t="shared" si="93"/>
        <v>32.71875</v>
      </c>
      <c r="Q1510" t="s">
        <v>8313</v>
      </c>
      <c r="R1510" t="s">
        <v>8330</v>
      </c>
      <c r="S1510" s="6">
        <f t="shared" si="94"/>
        <v>40977.948009259257</v>
      </c>
      <c r="T1510" s="6">
        <f t="shared" si="95"/>
        <v>41007.906342592592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8218</v>
      </c>
      <c r="G1511" t="s">
        <v>8224</v>
      </c>
      <c r="H1511" t="s">
        <v>8246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8270</v>
      </c>
      <c r="O1511" s="7">
        <f t="shared" si="92"/>
        <v>1.048</v>
      </c>
      <c r="P1511" s="8">
        <f t="shared" si="93"/>
        <v>50.384615384615387</v>
      </c>
      <c r="Q1511" t="s">
        <v>8316</v>
      </c>
      <c r="R1511" t="s">
        <v>8317</v>
      </c>
      <c r="S1511" s="6">
        <f t="shared" si="94"/>
        <v>42139.525567129633</v>
      </c>
      <c r="T1511" s="6">
        <f t="shared" si="95"/>
        <v>42169.525567129633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8270</v>
      </c>
      <c r="O1512" s="7">
        <f t="shared" si="92"/>
        <v>1.048</v>
      </c>
      <c r="P1512" s="8">
        <f t="shared" si="93"/>
        <v>40.9375</v>
      </c>
      <c r="Q1512" t="s">
        <v>8316</v>
      </c>
      <c r="R1512" t="s">
        <v>8317</v>
      </c>
      <c r="S1512" s="6">
        <f t="shared" si="94"/>
        <v>42462.893495370372</v>
      </c>
      <c r="T1512" s="6">
        <f t="shared" si="95"/>
        <v>42492.893495370372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8218</v>
      </c>
      <c r="G1513" t="s">
        <v>8224</v>
      </c>
      <c r="H1513" t="s">
        <v>8246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8270</v>
      </c>
      <c r="O1513" s="7">
        <f t="shared" si="92"/>
        <v>1.0475000000000001</v>
      </c>
      <c r="P1513" s="8">
        <f t="shared" si="93"/>
        <v>17.829787234042552</v>
      </c>
      <c r="Q1513" t="s">
        <v>8316</v>
      </c>
      <c r="R1513" t="s">
        <v>8317</v>
      </c>
      <c r="S1513" s="6">
        <f t="shared" si="94"/>
        <v>42379.74418981481</v>
      </c>
      <c r="T1513" s="6">
        <f t="shared" si="95"/>
        <v>42410.875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8218</v>
      </c>
      <c r="G1514" t="s">
        <v>8224</v>
      </c>
      <c r="H1514" t="s">
        <v>8246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8270</v>
      </c>
      <c r="O1514" s="7">
        <f t="shared" si="92"/>
        <v>1.0475000000000001</v>
      </c>
      <c r="P1514" s="8">
        <f t="shared" si="93"/>
        <v>55.131578947368418</v>
      </c>
      <c r="Q1514" t="s">
        <v>8316</v>
      </c>
      <c r="R1514" t="s">
        <v>8317</v>
      </c>
      <c r="S1514" s="6">
        <f t="shared" si="94"/>
        <v>41997.507905092592</v>
      </c>
      <c r="T1514" s="6">
        <f t="shared" si="95"/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8218</v>
      </c>
      <c r="G1515" t="s">
        <v>8223</v>
      </c>
      <c r="H1515" t="s">
        <v>8245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8268</v>
      </c>
      <c r="O1515" s="7">
        <f t="shared" si="92"/>
        <v>1.0473529411764706</v>
      </c>
      <c r="P1515" s="8">
        <f t="shared" si="93"/>
        <v>80.202702702702709</v>
      </c>
      <c r="Q1515" t="s">
        <v>8319</v>
      </c>
      <c r="R1515" t="s">
        <v>8331</v>
      </c>
      <c r="S1515" s="6">
        <f t="shared" si="94"/>
        <v>40357.227939814817</v>
      </c>
      <c r="T1515" s="6">
        <f t="shared" si="95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8218</v>
      </c>
      <c r="G1516" t="s">
        <v>8223</v>
      </c>
      <c r="H1516" t="s">
        <v>8245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8268</v>
      </c>
      <c r="O1516" s="7">
        <f t="shared" si="92"/>
        <v>1.0472999999999999</v>
      </c>
      <c r="P1516" s="8">
        <f t="shared" si="93"/>
        <v>104.31274900398407</v>
      </c>
      <c r="Q1516" t="s">
        <v>8319</v>
      </c>
      <c r="R1516" t="s">
        <v>8331</v>
      </c>
      <c r="S1516" s="6">
        <f t="shared" si="94"/>
        <v>41085.698113425926</v>
      </c>
      <c r="T1516" s="6">
        <f t="shared" si="95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8218</v>
      </c>
      <c r="G1517" t="s">
        <v>8223</v>
      </c>
      <c r="H1517" t="s">
        <v>8245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8291</v>
      </c>
      <c r="O1517" s="7">
        <f t="shared" si="92"/>
        <v>1.0471999999999999</v>
      </c>
      <c r="P1517" s="8">
        <f t="shared" si="93"/>
        <v>113.82608695652173</v>
      </c>
      <c r="Q1517" t="s">
        <v>8313</v>
      </c>
      <c r="R1517" t="s">
        <v>8321</v>
      </c>
      <c r="S1517" s="6">
        <f t="shared" si="94"/>
        <v>41039.409456018519</v>
      </c>
      <c r="T1517" s="6">
        <f t="shared" si="95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8218</v>
      </c>
      <c r="G1518" t="s">
        <v>8223</v>
      </c>
      <c r="H1518" t="s">
        <v>8245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8278</v>
      </c>
      <c r="O1518" s="7">
        <f t="shared" si="92"/>
        <v>1.0471999999999999</v>
      </c>
      <c r="P1518" s="8">
        <f t="shared" si="93"/>
        <v>32.320987654320987</v>
      </c>
      <c r="Q1518" t="s">
        <v>8313</v>
      </c>
      <c r="R1518" t="s">
        <v>8330</v>
      </c>
      <c r="S1518" s="6">
        <f t="shared" si="94"/>
        <v>40310.287673611114</v>
      </c>
      <c r="T1518" s="6">
        <f t="shared" si="95"/>
        <v>40369.916666666664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8218</v>
      </c>
      <c r="G1519" t="s">
        <v>8223</v>
      </c>
      <c r="H1519" t="s">
        <v>8245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8278</v>
      </c>
      <c r="O1519" s="7">
        <f t="shared" si="92"/>
        <v>1.0469999999999999</v>
      </c>
      <c r="P1519" s="8">
        <f t="shared" si="93"/>
        <v>35.612244897959187</v>
      </c>
      <c r="Q1519" t="s">
        <v>8313</v>
      </c>
      <c r="R1519" t="s">
        <v>8330</v>
      </c>
      <c r="S1519" s="6">
        <f t="shared" si="94"/>
        <v>40458.815625000003</v>
      </c>
      <c r="T1519" s="6">
        <f t="shared" si="95"/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8218</v>
      </c>
      <c r="G1520" t="s">
        <v>8223</v>
      </c>
      <c r="H1520" t="s">
        <v>8245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8268</v>
      </c>
      <c r="O1520" s="7">
        <f t="shared" si="92"/>
        <v>1.0468</v>
      </c>
      <c r="P1520" s="8">
        <f t="shared" si="93"/>
        <v>109.42160278745645</v>
      </c>
      <c r="Q1520" t="s">
        <v>8319</v>
      </c>
      <c r="R1520" t="s">
        <v>8331</v>
      </c>
      <c r="S1520" s="6">
        <f t="shared" si="94"/>
        <v>41612.10024305556</v>
      </c>
      <c r="T1520" s="6">
        <f t="shared" si="95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8218</v>
      </c>
      <c r="G1521" t="s">
        <v>8223</v>
      </c>
      <c r="H1521" t="s">
        <v>8245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8270</v>
      </c>
      <c r="O1521" s="7">
        <f t="shared" si="92"/>
        <v>1.0468</v>
      </c>
      <c r="P1521" s="8">
        <f t="shared" si="93"/>
        <v>36.859154929577464</v>
      </c>
      <c r="Q1521" t="s">
        <v>8316</v>
      </c>
      <c r="R1521" t="s">
        <v>8317</v>
      </c>
      <c r="S1521" s="6">
        <f t="shared" si="94"/>
        <v>42558.189432870371</v>
      </c>
      <c r="T1521" s="6">
        <f t="shared" si="95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8218</v>
      </c>
      <c r="G1522" t="s">
        <v>8223</v>
      </c>
      <c r="H1522" t="s">
        <v>8245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8276</v>
      </c>
      <c r="O1522" s="7">
        <f t="shared" si="92"/>
        <v>1.0467500000000001</v>
      </c>
      <c r="P1522" s="8">
        <f t="shared" si="93"/>
        <v>42.724489795918366</v>
      </c>
      <c r="Q1522" t="s">
        <v>8313</v>
      </c>
      <c r="R1522" t="s">
        <v>8334</v>
      </c>
      <c r="S1522" s="6">
        <f t="shared" si="94"/>
        <v>42128.820231481484</v>
      </c>
      <c r="T1522" s="6">
        <f t="shared" si="95"/>
        <v>42159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8218</v>
      </c>
      <c r="G1523" t="s">
        <v>8233</v>
      </c>
      <c r="H1523" t="s">
        <v>8253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8270</v>
      </c>
      <c r="O1523" s="7">
        <f t="shared" si="92"/>
        <v>1.0466666666666666</v>
      </c>
      <c r="P1523" s="8">
        <f t="shared" si="93"/>
        <v>327.08333333333331</v>
      </c>
      <c r="Q1523" t="s">
        <v>8316</v>
      </c>
      <c r="R1523" t="s">
        <v>8317</v>
      </c>
      <c r="S1523" s="6">
        <f t="shared" si="94"/>
        <v>42270.810995370368</v>
      </c>
      <c r="T1523" s="6">
        <f t="shared" si="95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8218</v>
      </c>
      <c r="G1524" t="s">
        <v>8235</v>
      </c>
      <c r="H1524" t="s">
        <v>8248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8270</v>
      </c>
      <c r="O1524" s="7">
        <f t="shared" si="92"/>
        <v>1.0466666666666666</v>
      </c>
      <c r="P1524" s="8">
        <f t="shared" si="93"/>
        <v>54.137931034482762</v>
      </c>
      <c r="Q1524" t="s">
        <v>8316</v>
      </c>
      <c r="R1524" t="s">
        <v>8317</v>
      </c>
      <c r="S1524" s="6">
        <f t="shared" si="94"/>
        <v>42150.755312499998</v>
      </c>
      <c r="T1524" s="6">
        <f t="shared" si="95"/>
        <v>42180.755312499998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8218</v>
      </c>
      <c r="G1525" t="s">
        <v>8223</v>
      </c>
      <c r="H1525" t="s">
        <v>8245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8270</v>
      </c>
      <c r="O1525" s="7">
        <f t="shared" si="92"/>
        <v>1.0466666666666666</v>
      </c>
      <c r="P1525" s="8">
        <f t="shared" si="93"/>
        <v>139.55555555555554</v>
      </c>
      <c r="Q1525" t="s">
        <v>8316</v>
      </c>
      <c r="R1525" t="s">
        <v>8317</v>
      </c>
      <c r="S1525" s="6">
        <f t="shared" si="94"/>
        <v>42375.114988425921</v>
      </c>
      <c r="T1525" s="6">
        <f t="shared" si="95"/>
        <v>42420.114988425921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8270</v>
      </c>
      <c r="O1526" s="7">
        <f t="shared" si="92"/>
        <v>1.0465</v>
      </c>
      <c r="P1526" s="8">
        <f t="shared" si="93"/>
        <v>63.424242424242422</v>
      </c>
      <c r="Q1526" t="s">
        <v>8316</v>
      </c>
      <c r="R1526" t="s">
        <v>8317</v>
      </c>
      <c r="S1526" s="6">
        <f t="shared" si="94"/>
        <v>42458.680925925932</v>
      </c>
      <c r="T1526" s="6">
        <f t="shared" si="95"/>
        <v>42488.680925925932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8218</v>
      </c>
      <c r="G1527" t="s">
        <v>8223</v>
      </c>
      <c r="H1527" t="s">
        <v>8245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8270</v>
      </c>
      <c r="O1527" s="7">
        <f t="shared" si="92"/>
        <v>1.0464</v>
      </c>
      <c r="P1527" s="8">
        <f t="shared" si="93"/>
        <v>93.428571428571431</v>
      </c>
      <c r="Q1527" t="s">
        <v>8316</v>
      </c>
      <c r="R1527" t="s">
        <v>8317</v>
      </c>
      <c r="S1527" s="6">
        <f t="shared" si="94"/>
        <v>42646.092812499999</v>
      </c>
      <c r="T1527" s="6">
        <f t="shared" si="95"/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8218</v>
      </c>
      <c r="G1528" t="s">
        <v>8223</v>
      </c>
      <c r="H1528" t="s">
        <v>8245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8268</v>
      </c>
      <c r="O1528" s="7">
        <f t="shared" si="92"/>
        <v>1.0462615</v>
      </c>
      <c r="P1528" s="8">
        <f t="shared" si="93"/>
        <v>55.066394736842106</v>
      </c>
      <c r="Q1528" t="s">
        <v>8319</v>
      </c>
      <c r="R1528" t="s">
        <v>8331</v>
      </c>
      <c r="S1528" s="6">
        <f t="shared" si="94"/>
        <v>40904.738194444442</v>
      </c>
      <c r="T1528" s="6">
        <f t="shared" si="95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8218</v>
      </c>
      <c r="G1529" t="s">
        <v>8223</v>
      </c>
      <c r="H1529" t="s">
        <v>8245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8265</v>
      </c>
      <c r="O1529" s="7">
        <f t="shared" si="92"/>
        <v>1.046</v>
      </c>
      <c r="P1529" s="8">
        <f t="shared" si="93"/>
        <v>104.6</v>
      </c>
      <c r="Q1529" t="s">
        <v>8319</v>
      </c>
      <c r="R1529" t="s">
        <v>8320</v>
      </c>
      <c r="S1529" s="6">
        <f t="shared" si="94"/>
        <v>40322.53938657407</v>
      </c>
      <c r="T1529" s="6">
        <f t="shared" si="95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8218</v>
      </c>
      <c r="G1530" t="s">
        <v>8223</v>
      </c>
      <c r="H1530" t="s">
        <v>8245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8270</v>
      </c>
      <c r="O1530" s="7">
        <f t="shared" si="92"/>
        <v>1.046</v>
      </c>
      <c r="P1530" s="8">
        <f t="shared" si="93"/>
        <v>45.478260869565219</v>
      </c>
      <c r="Q1530" t="s">
        <v>8316</v>
      </c>
      <c r="R1530" t="s">
        <v>8317</v>
      </c>
      <c r="S1530" s="6">
        <f t="shared" si="94"/>
        <v>41969.199756944443</v>
      </c>
      <c r="T1530" s="6">
        <f t="shared" si="95"/>
        <v>42005.208333333328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8218</v>
      </c>
      <c r="G1531" t="s">
        <v>8228</v>
      </c>
      <c r="H1531" t="s">
        <v>8250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8301</v>
      </c>
      <c r="O1531" s="7">
        <f t="shared" si="92"/>
        <v>1.0459624999999999</v>
      </c>
      <c r="P1531" s="8">
        <f t="shared" si="93"/>
        <v>373.55803571428572</v>
      </c>
      <c r="Q1531" t="s">
        <v>8309</v>
      </c>
      <c r="R1531" t="s">
        <v>8336</v>
      </c>
      <c r="S1531" s="6">
        <f t="shared" si="94"/>
        <v>42222.622766203705</v>
      </c>
      <c r="T1531" s="6">
        <f t="shared" si="95"/>
        <v>42251.625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8218</v>
      </c>
      <c r="G1532" t="s">
        <v>8223</v>
      </c>
      <c r="H1532" t="s">
        <v>8245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8270</v>
      </c>
      <c r="O1532" s="7">
        <f t="shared" si="92"/>
        <v>1.0457142857142858</v>
      </c>
      <c r="P1532" s="8">
        <f t="shared" si="93"/>
        <v>32.972972972972975</v>
      </c>
      <c r="Q1532" t="s">
        <v>8316</v>
      </c>
      <c r="R1532" t="s">
        <v>8317</v>
      </c>
      <c r="S1532" s="6">
        <f t="shared" si="94"/>
        <v>42148.676851851851</v>
      </c>
      <c r="T1532" s="6">
        <f t="shared" si="95"/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8218</v>
      </c>
      <c r="G1533" t="s">
        <v>8223</v>
      </c>
      <c r="H1533" t="s">
        <v>8245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8265</v>
      </c>
      <c r="O1533" s="7">
        <f t="shared" si="92"/>
        <v>1.0455692307692308</v>
      </c>
      <c r="P1533" s="8">
        <f t="shared" si="93"/>
        <v>91.840540540540545</v>
      </c>
      <c r="Q1533" t="s">
        <v>8319</v>
      </c>
      <c r="R1533" t="s">
        <v>8320</v>
      </c>
      <c r="S1533" s="6">
        <f t="shared" si="94"/>
        <v>40739.069282407407</v>
      </c>
      <c r="T1533" s="6">
        <f t="shared" si="95"/>
        <v>40768.958333333336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8218</v>
      </c>
      <c r="G1534" t="s">
        <v>8223</v>
      </c>
      <c r="H1534" t="s">
        <v>8245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8270</v>
      </c>
      <c r="O1534" s="7">
        <f t="shared" si="92"/>
        <v>1.0454285714285714</v>
      </c>
      <c r="P1534" s="8">
        <f t="shared" si="93"/>
        <v>79.543478260869563</v>
      </c>
      <c r="Q1534" t="s">
        <v>8316</v>
      </c>
      <c r="R1534" t="s">
        <v>8317</v>
      </c>
      <c r="S1534" s="6">
        <f t="shared" si="94"/>
        <v>42341.180636574078</v>
      </c>
      <c r="T1534" s="6">
        <f t="shared" si="95"/>
        <v>42373.180636574078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8218</v>
      </c>
      <c r="G1535" t="s">
        <v>8223</v>
      </c>
      <c r="H1535" t="s">
        <v>8245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8270</v>
      </c>
      <c r="O1535" s="7">
        <f t="shared" si="92"/>
        <v>1.0451999999999999</v>
      </c>
      <c r="P1535" s="8">
        <f t="shared" si="93"/>
        <v>80.400000000000006</v>
      </c>
      <c r="Q1535" t="s">
        <v>8316</v>
      </c>
      <c r="R1535" t="s">
        <v>8317</v>
      </c>
      <c r="S1535" s="6">
        <f t="shared" si="94"/>
        <v>42248.697754629626</v>
      </c>
      <c r="T1535" s="6">
        <f t="shared" si="95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8218</v>
      </c>
      <c r="G1536" t="s">
        <v>8223</v>
      </c>
      <c r="H1536" t="s">
        <v>8245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8270</v>
      </c>
      <c r="O1536" s="7">
        <f t="shared" si="92"/>
        <v>1.0451666666666666</v>
      </c>
      <c r="P1536" s="8">
        <f t="shared" si="93"/>
        <v>89.585714285714289</v>
      </c>
      <c r="Q1536" t="s">
        <v>8316</v>
      </c>
      <c r="R1536" t="s">
        <v>8317</v>
      </c>
      <c r="S1536" s="6">
        <f t="shared" si="94"/>
        <v>42696.624444444446</v>
      </c>
      <c r="T1536" s="6">
        <f t="shared" si="95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8218</v>
      </c>
      <c r="G1537" t="s">
        <v>8223</v>
      </c>
      <c r="H1537" t="s">
        <v>8245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8270</v>
      </c>
      <c r="O1537" s="7">
        <f t="shared" si="92"/>
        <v>1.0451515151515152</v>
      </c>
      <c r="P1537" s="8">
        <f t="shared" si="93"/>
        <v>86.224999999999994</v>
      </c>
      <c r="Q1537" t="s">
        <v>8316</v>
      </c>
      <c r="R1537" t="s">
        <v>8317</v>
      </c>
      <c r="S1537" s="6">
        <f t="shared" si="94"/>
        <v>42165.993125000001</v>
      </c>
      <c r="T1537" s="6">
        <f t="shared" si="95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8218</v>
      </c>
      <c r="G1538" t="s">
        <v>8223</v>
      </c>
      <c r="H1538" t="s">
        <v>8245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8302</v>
      </c>
      <c r="O1538" s="7">
        <f t="shared" ref="O1538:O1601" si="96">E1538/D1538</f>
        <v>1.0449999999999999</v>
      </c>
      <c r="P1538" s="8">
        <f t="shared" si="93"/>
        <v>48.984375</v>
      </c>
      <c r="Q1538" t="s">
        <v>8316</v>
      </c>
      <c r="R1538" t="s">
        <v>8329</v>
      </c>
      <c r="S1538" s="6">
        <f t="shared" si="94"/>
        <v>42622.767476851848</v>
      </c>
      <c r="T1538" s="6">
        <f t="shared" si="95"/>
        <v>42652.767476851848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8218</v>
      </c>
      <c r="G1539" t="s">
        <v>8223</v>
      </c>
      <c r="H1539" t="s">
        <v>8245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8272</v>
      </c>
      <c r="O1539" s="7">
        <f t="shared" si="96"/>
        <v>1.0446206037108834</v>
      </c>
      <c r="P1539" s="8">
        <f t="shared" ref="P1539:P1602" si="97">E1539/L1539</f>
        <v>109.33695652173913</v>
      </c>
      <c r="Q1539" t="s">
        <v>8309</v>
      </c>
      <c r="R1539" t="s">
        <v>8315</v>
      </c>
      <c r="S1539" s="6">
        <f t="shared" ref="S1539:S1602" si="98">(((J1539/60)/60)/24)+DATE(1970,1,1)</f>
        <v>42179.160752314812</v>
      </c>
      <c r="T1539" s="6">
        <f t="shared" ref="T1539:T1602" si="99">(((I1539/60)/60)/24)+DATE(1970,1,1)</f>
        <v>42211.75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8218</v>
      </c>
      <c r="G1540" t="s">
        <v>8223</v>
      </c>
      <c r="H1540" t="s">
        <v>8245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8296</v>
      </c>
      <c r="O1540" s="7">
        <f t="shared" si="96"/>
        <v>1.0445405405405406</v>
      </c>
      <c r="P1540" s="8">
        <f t="shared" si="97"/>
        <v>50.852631578947367</v>
      </c>
      <c r="Q1540" t="s">
        <v>8311</v>
      </c>
      <c r="R1540" t="s">
        <v>8312</v>
      </c>
      <c r="S1540" s="6">
        <f t="shared" si="98"/>
        <v>42200.666261574079</v>
      </c>
      <c r="T1540" s="6">
        <f t="shared" si="99"/>
        <v>42214.666261574079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8218</v>
      </c>
      <c r="G1541" t="s">
        <v>8223</v>
      </c>
      <c r="H1541" t="s">
        <v>8245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8275</v>
      </c>
      <c r="O1541" s="7">
        <f t="shared" si="96"/>
        <v>1.0444</v>
      </c>
      <c r="P1541" s="8">
        <f t="shared" si="97"/>
        <v>64.46913580246914</v>
      </c>
      <c r="Q1541" t="s">
        <v>8313</v>
      </c>
      <c r="R1541" t="s">
        <v>8314</v>
      </c>
      <c r="S1541" s="6">
        <f t="shared" si="98"/>
        <v>41067.74086805556</v>
      </c>
      <c r="T1541" s="6">
        <f t="shared" si="99"/>
        <v>41097.74086805556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8218</v>
      </c>
      <c r="G1542" t="s">
        <v>8223</v>
      </c>
      <c r="H1542" t="s">
        <v>8245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8294</v>
      </c>
      <c r="O1542" s="7">
        <f t="shared" si="96"/>
        <v>1.0444</v>
      </c>
      <c r="P1542" s="8">
        <f t="shared" si="97"/>
        <v>340.56521739130437</v>
      </c>
      <c r="Q1542" t="s">
        <v>8309</v>
      </c>
      <c r="R1542" t="s">
        <v>8310</v>
      </c>
      <c r="S1542" s="6">
        <f t="shared" si="98"/>
        <v>42095.240706018521</v>
      </c>
      <c r="T1542" s="6">
        <f t="shared" si="99"/>
        <v>42125.240706018521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8218</v>
      </c>
      <c r="G1543" t="s">
        <v>8223</v>
      </c>
      <c r="H1543" t="s">
        <v>8245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8275</v>
      </c>
      <c r="O1543" s="7">
        <f t="shared" si="96"/>
        <v>1.0443750000000001</v>
      </c>
      <c r="P1543" s="8">
        <f t="shared" si="97"/>
        <v>117.67605633802818</v>
      </c>
      <c r="Q1543" t="s">
        <v>8313</v>
      </c>
      <c r="R1543" t="s">
        <v>8314</v>
      </c>
      <c r="S1543" s="6">
        <f t="shared" si="98"/>
        <v>40763.691423611112</v>
      </c>
      <c r="T1543" s="6">
        <f t="shared" si="99"/>
        <v>40793.691423611112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8218</v>
      </c>
      <c r="G1544" t="s">
        <v>8223</v>
      </c>
      <c r="H1544" t="s">
        <v>8245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8270</v>
      </c>
      <c r="O1544" s="7">
        <f t="shared" si="96"/>
        <v>1.0443333333333333</v>
      </c>
      <c r="P1544" s="8">
        <f t="shared" si="97"/>
        <v>111.89285714285714</v>
      </c>
      <c r="Q1544" t="s">
        <v>8316</v>
      </c>
      <c r="R1544" t="s">
        <v>8317</v>
      </c>
      <c r="S1544" s="6">
        <f t="shared" si="98"/>
        <v>41937.95344907407</v>
      </c>
      <c r="T1544" s="6">
        <f t="shared" si="99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8218</v>
      </c>
      <c r="G1545" t="s">
        <v>8242</v>
      </c>
      <c r="H1545" t="s">
        <v>8248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8270</v>
      </c>
      <c r="O1545" s="7">
        <f t="shared" si="96"/>
        <v>1.0442857142857143</v>
      </c>
      <c r="P1545" s="8">
        <f t="shared" si="97"/>
        <v>71.666666666666671</v>
      </c>
      <c r="Q1545" t="s">
        <v>8316</v>
      </c>
      <c r="R1545" t="s">
        <v>8317</v>
      </c>
      <c r="S1545" s="6">
        <f t="shared" si="98"/>
        <v>42302.701516203699</v>
      </c>
      <c r="T1545" s="6">
        <f t="shared" si="99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8218</v>
      </c>
      <c r="G1546" t="s">
        <v>8223</v>
      </c>
      <c r="H1546" t="s">
        <v>8245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8275</v>
      </c>
      <c r="O1546" s="7">
        <f t="shared" si="96"/>
        <v>1.0442100000000001</v>
      </c>
      <c r="P1546" s="8">
        <f t="shared" si="97"/>
        <v>46.06808823529412</v>
      </c>
      <c r="Q1546" t="s">
        <v>8313</v>
      </c>
      <c r="R1546" t="s">
        <v>8314</v>
      </c>
      <c r="S1546" s="6">
        <f t="shared" si="98"/>
        <v>40007.704247685186</v>
      </c>
      <c r="T1546" s="6">
        <f t="shared" si="99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8218</v>
      </c>
      <c r="G1547" t="s">
        <v>8223</v>
      </c>
      <c r="H1547" t="s">
        <v>8245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8270</v>
      </c>
      <c r="O1547" s="7">
        <f t="shared" si="96"/>
        <v>1.044</v>
      </c>
      <c r="P1547" s="8">
        <f t="shared" si="97"/>
        <v>145</v>
      </c>
      <c r="Q1547" t="s">
        <v>8316</v>
      </c>
      <c r="R1547" t="s">
        <v>8317</v>
      </c>
      <c r="S1547" s="6">
        <f t="shared" si="98"/>
        <v>42491.92288194444</v>
      </c>
      <c r="T1547" s="6">
        <f t="shared" si="99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8218</v>
      </c>
      <c r="G1548" t="s">
        <v>8223</v>
      </c>
      <c r="H1548" t="s">
        <v>8245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8268</v>
      </c>
      <c r="O1548" s="7">
        <f t="shared" si="96"/>
        <v>1.04396</v>
      </c>
      <c r="P1548" s="8">
        <f t="shared" si="97"/>
        <v>70.921195652173907</v>
      </c>
      <c r="Q1548" t="s">
        <v>8319</v>
      </c>
      <c r="R1548" t="s">
        <v>8331</v>
      </c>
      <c r="S1548" s="6">
        <f t="shared" si="98"/>
        <v>42689.187881944439</v>
      </c>
      <c r="T1548" s="6">
        <f t="shared" si="99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8218</v>
      </c>
      <c r="G1549" t="s">
        <v>8223</v>
      </c>
      <c r="H1549" t="s">
        <v>8245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8275</v>
      </c>
      <c r="O1549" s="7">
        <f t="shared" si="96"/>
        <v>1.043625</v>
      </c>
      <c r="P1549" s="8">
        <f t="shared" si="97"/>
        <v>56.412162162162161</v>
      </c>
      <c r="Q1549" t="s">
        <v>8313</v>
      </c>
      <c r="R1549" t="s">
        <v>8314</v>
      </c>
      <c r="S1549" s="6">
        <f t="shared" si="98"/>
        <v>41370.800185185188</v>
      </c>
      <c r="T1549" s="6">
        <f t="shared" si="99"/>
        <v>41400.800185185188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8218</v>
      </c>
      <c r="G1550" t="s">
        <v>8223</v>
      </c>
      <c r="H1550" t="s">
        <v>8245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8270</v>
      </c>
      <c r="O1550" s="7">
        <f t="shared" si="96"/>
        <v>1.0435000000000001</v>
      </c>
      <c r="P1550" s="8">
        <f t="shared" si="97"/>
        <v>177.61702127659575</v>
      </c>
      <c r="Q1550" t="s">
        <v>8316</v>
      </c>
      <c r="R1550" t="s">
        <v>8317</v>
      </c>
      <c r="S1550" s="6">
        <f t="shared" si="98"/>
        <v>42549.665717592594</v>
      </c>
      <c r="T1550" s="6">
        <f t="shared" si="99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8218</v>
      </c>
      <c r="G1551" t="s">
        <v>8224</v>
      </c>
      <c r="H1551" t="s">
        <v>8246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8270</v>
      </c>
      <c r="O1551" s="7">
        <f t="shared" si="96"/>
        <v>1.0435000000000001</v>
      </c>
      <c r="P1551" s="8">
        <f t="shared" si="97"/>
        <v>39.377358490566039</v>
      </c>
      <c r="Q1551" t="s">
        <v>8316</v>
      </c>
      <c r="R1551" t="s">
        <v>8317</v>
      </c>
      <c r="S1551" s="6">
        <f t="shared" si="98"/>
        <v>41990.99863425926</v>
      </c>
      <c r="T1551" s="6">
        <f t="shared" si="99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8218</v>
      </c>
      <c r="G1552" t="s">
        <v>8223</v>
      </c>
      <c r="H1552" t="s">
        <v>8245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8270</v>
      </c>
      <c r="O1552" s="7">
        <f t="shared" si="96"/>
        <v>1.0433333333333332</v>
      </c>
      <c r="P1552" s="8">
        <f t="shared" si="97"/>
        <v>55.892857142857146</v>
      </c>
      <c r="Q1552" t="s">
        <v>8316</v>
      </c>
      <c r="R1552" t="s">
        <v>8317</v>
      </c>
      <c r="S1552" s="6">
        <f t="shared" si="98"/>
        <v>41764.44663194444</v>
      </c>
      <c r="T1552" s="6">
        <f t="shared" si="99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8218</v>
      </c>
      <c r="G1553" t="s">
        <v>8228</v>
      </c>
      <c r="H1553" t="s">
        <v>8250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8276</v>
      </c>
      <c r="O1553" s="7">
        <f t="shared" si="96"/>
        <v>1.0431999999999999</v>
      </c>
      <c r="P1553" s="8">
        <f t="shared" si="97"/>
        <v>66.871794871794876</v>
      </c>
      <c r="Q1553" t="s">
        <v>8313</v>
      </c>
      <c r="R1553" t="s">
        <v>8334</v>
      </c>
      <c r="S1553" s="6">
        <f t="shared" si="98"/>
        <v>41526.592395833337</v>
      </c>
      <c r="T1553" s="6">
        <f t="shared" si="99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8218</v>
      </c>
      <c r="G1554" t="s">
        <v>8223</v>
      </c>
      <c r="H1554" t="s">
        <v>8245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8270</v>
      </c>
      <c r="O1554" s="7">
        <f t="shared" si="96"/>
        <v>1.043047619047619</v>
      </c>
      <c r="P1554" s="8">
        <f t="shared" si="97"/>
        <v>81.125925925925927</v>
      </c>
      <c r="Q1554" t="s">
        <v>8316</v>
      </c>
      <c r="R1554" t="s">
        <v>8317</v>
      </c>
      <c r="S1554" s="6">
        <f t="shared" si="98"/>
        <v>42135.60020833333</v>
      </c>
      <c r="T1554" s="6">
        <f t="shared" si="99"/>
        <v>42167.083333333328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8218</v>
      </c>
      <c r="G1555" t="s">
        <v>8223</v>
      </c>
      <c r="H1555" t="s">
        <v>8245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8294</v>
      </c>
      <c r="O1555" s="7">
        <f t="shared" si="96"/>
        <v>1.0430333333333333</v>
      </c>
      <c r="P1555" s="8">
        <f t="shared" si="97"/>
        <v>845.70270270270271</v>
      </c>
      <c r="Q1555" t="s">
        <v>8309</v>
      </c>
      <c r="R1555" t="s">
        <v>8310</v>
      </c>
      <c r="S1555" s="6">
        <f t="shared" si="98"/>
        <v>41872.525717592594</v>
      </c>
      <c r="T1555" s="6">
        <f t="shared" si="99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8218</v>
      </c>
      <c r="G1556" t="s">
        <v>8223</v>
      </c>
      <c r="H1556" t="s">
        <v>8245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8270</v>
      </c>
      <c r="O1556" s="7">
        <f t="shared" si="96"/>
        <v>1.0428571428571429</v>
      </c>
      <c r="P1556" s="8">
        <f t="shared" si="97"/>
        <v>36.5</v>
      </c>
      <c r="Q1556" t="s">
        <v>8316</v>
      </c>
      <c r="R1556" t="s">
        <v>8317</v>
      </c>
      <c r="S1556" s="6">
        <f t="shared" si="98"/>
        <v>41780.525937500002</v>
      </c>
      <c r="T1556" s="6">
        <f t="shared" si="99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8218</v>
      </c>
      <c r="G1557" t="s">
        <v>8223</v>
      </c>
      <c r="H1557" t="s">
        <v>8245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8299</v>
      </c>
      <c r="O1557" s="7">
        <f t="shared" si="96"/>
        <v>1.0428333333333333</v>
      </c>
      <c r="P1557" s="8">
        <f t="shared" si="97"/>
        <v>82.328947368421055</v>
      </c>
      <c r="Q1557" t="s">
        <v>8313</v>
      </c>
      <c r="R1557" t="s">
        <v>8335</v>
      </c>
      <c r="S1557" s="6">
        <f t="shared" si="98"/>
        <v>40948.080729166664</v>
      </c>
      <c r="T1557" s="6">
        <f t="shared" si="99"/>
        <v>40993.0390625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8218</v>
      </c>
      <c r="G1558" t="s">
        <v>8223</v>
      </c>
      <c r="H1558" t="s">
        <v>8245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8275</v>
      </c>
      <c r="O1558" s="7">
        <f t="shared" si="96"/>
        <v>1.0424</v>
      </c>
      <c r="P1558" s="8">
        <f t="shared" si="97"/>
        <v>27.145833333333332</v>
      </c>
      <c r="Q1558" t="s">
        <v>8313</v>
      </c>
      <c r="R1558" t="s">
        <v>8314</v>
      </c>
      <c r="S1558" s="6">
        <f t="shared" si="98"/>
        <v>41766.970648148148</v>
      </c>
      <c r="T1558" s="6">
        <f t="shared" si="99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8218</v>
      </c>
      <c r="G1559" t="s">
        <v>8223</v>
      </c>
      <c r="H1559" t="s">
        <v>8245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8300</v>
      </c>
      <c r="O1559" s="7">
        <f t="shared" si="96"/>
        <v>1.0421799999999999</v>
      </c>
      <c r="P1559" s="8">
        <f t="shared" si="97"/>
        <v>64.933333333333323</v>
      </c>
      <c r="Q1559" t="s">
        <v>8309</v>
      </c>
      <c r="R1559" t="s">
        <v>8318</v>
      </c>
      <c r="S1559" s="6">
        <f t="shared" si="98"/>
        <v>40998.051192129627</v>
      </c>
      <c r="T1559" s="6">
        <f t="shared" si="99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8218</v>
      </c>
      <c r="G1560" t="s">
        <v>8223</v>
      </c>
      <c r="H1560" t="s">
        <v>8245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8275</v>
      </c>
      <c r="O1560" s="7">
        <f t="shared" si="96"/>
        <v>1.042</v>
      </c>
      <c r="P1560" s="8">
        <f t="shared" si="97"/>
        <v>66.369426751592357</v>
      </c>
      <c r="Q1560" t="s">
        <v>8313</v>
      </c>
      <c r="R1560" t="s">
        <v>8314</v>
      </c>
      <c r="S1560" s="6">
        <f t="shared" si="98"/>
        <v>41194.715520833335</v>
      </c>
      <c r="T1560" s="6">
        <f t="shared" si="99"/>
        <v>41235.916666666664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8218</v>
      </c>
      <c r="G1561" t="s">
        <v>8224</v>
      </c>
      <c r="H1561" t="s">
        <v>8246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8270</v>
      </c>
      <c r="O1561" s="7">
        <f t="shared" si="96"/>
        <v>1.042</v>
      </c>
      <c r="P1561" s="8">
        <f t="shared" si="97"/>
        <v>186.07142857142858</v>
      </c>
      <c r="Q1561" t="s">
        <v>8316</v>
      </c>
      <c r="R1561" t="s">
        <v>8317</v>
      </c>
      <c r="S1561" s="6">
        <f t="shared" si="98"/>
        <v>42100.927858796291</v>
      </c>
      <c r="T1561" s="6">
        <f t="shared" si="99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8284</v>
      </c>
      <c r="O1562" s="7">
        <f t="shared" si="96"/>
        <v>1.0416766467065868</v>
      </c>
      <c r="P1562" s="8">
        <f t="shared" si="97"/>
        <v>123.37588652482269</v>
      </c>
      <c r="Q1562" t="s">
        <v>8324</v>
      </c>
      <c r="R1562" t="s">
        <v>8325</v>
      </c>
      <c r="S1562" s="6">
        <f t="shared" si="98"/>
        <v>42430.430243055554</v>
      </c>
      <c r="T1562" s="6">
        <f t="shared" si="99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8218</v>
      </c>
      <c r="G1563" t="s">
        <v>8225</v>
      </c>
      <c r="H1563" t="s">
        <v>8247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8264</v>
      </c>
      <c r="O1563" s="7">
        <f t="shared" si="96"/>
        <v>1.0416666666666667</v>
      </c>
      <c r="P1563" s="8">
        <f t="shared" si="97"/>
        <v>194.44444444444446</v>
      </c>
      <c r="Q1563" t="s">
        <v>8319</v>
      </c>
      <c r="R1563" t="s">
        <v>8333</v>
      </c>
      <c r="S1563" s="6">
        <f t="shared" si="98"/>
        <v>42323.964976851858</v>
      </c>
      <c r="T1563" s="6">
        <f t="shared" si="99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8218</v>
      </c>
      <c r="G1564" t="s">
        <v>8224</v>
      </c>
      <c r="H1564" t="s">
        <v>8246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8270</v>
      </c>
      <c r="O1564" s="7">
        <f t="shared" si="96"/>
        <v>1.0416666666666667</v>
      </c>
      <c r="P1564" s="8">
        <f t="shared" si="97"/>
        <v>59.523809523809526</v>
      </c>
      <c r="Q1564" t="s">
        <v>8316</v>
      </c>
      <c r="R1564" t="s">
        <v>8317</v>
      </c>
      <c r="S1564" s="6">
        <f t="shared" si="98"/>
        <v>42277.583472222221</v>
      </c>
      <c r="T1564" s="6">
        <f t="shared" si="99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8218</v>
      </c>
      <c r="G1565" t="s">
        <v>8223</v>
      </c>
      <c r="H1565" t="s">
        <v>8245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8268</v>
      </c>
      <c r="O1565" s="7">
        <f t="shared" si="96"/>
        <v>1.04129</v>
      </c>
      <c r="P1565" s="8">
        <f t="shared" si="97"/>
        <v>28.924722222222222</v>
      </c>
      <c r="Q1565" t="s">
        <v>8319</v>
      </c>
      <c r="R1565" t="s">
        <v>8331</v>
      </c>
      <c r="S1565" s="6">
        <f t="shared" si="98"/>
        <v>40821.183136574073</v>
      </c>
      <c r="T1565" s="6">
        <f t="shared" si="99"/>
        <v>40836.083333333336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8284</v>
      </c>
      <c r="O1566" s="7">
        <f t="shared" si="96"/>
        <v>1.0412571428571429</v>
      </c>
      <c r="P1566" s="8">
        <f t="shared" si="97"/>
        <v>130.15714285714284</v>
      </c>
      <c r="Q1566" t="s">
        <v>8324</v>
      </c>
      <c r="R1566" t="s">
        <v>8325</v>
      </c>
      <c r="S1566" s="6">
        <f t="shared" si="98"/>
        <v>42109.894942129627</v>
      </c>
      <c r="T1566" s="6">
        <f t="shared" si="99"/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8218</v>
      </c>
      <c r="G1567" t="s">
        <v>8223</v>
      </c>
      <c r="H1567" t="s">
        <v>8245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8268</v>
      </c>
      <c r="O1567" s="7">
        <f t="shared" si="96"/>
        <v>1.04112</v>
      </c>
      <c r="P1567" s="8">
        <f t="shared" si="97"/>
        <v>81.84905660377359</v>
      </c>
      <c r="Q1567" t="s">
        <v>8319</v>
      </c>
      <c r="R1567" t="s">
        <v>8331</v>
      </c>
      <c r="S1567" s="6">
        <f t="shared" si="98"/>
        <v>42043.605578703704</v>
      </c>
      <c r="T1567" s="6">
        <f t="shared" si="99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8218</v>
      </c>
      <c r="G1568" t="s">
        <v>8223</v>
      </c>
      <c r="H1568" t="s">
        <v>8245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8278</v>
      </c>
      <c r="O1568" s="7">
        <f t="shared" si="96"/>
        <v>1.0411111111111111</v>
      </c>
      <c r="P1568" s="8">
        <f t="shared" si="97"/>
        <v>90.09615384615384</v>
      </c>
      <c r="Q1568" t="s">
        <v>8313</v>
      </c>
      <c r="R1568" t="s">
        <v>8330</v>
      </c>
      <c r="S1568" s="6">
        <f t="shared" si="98"/>
        <v>41736.004502314812</v>
      </c>
      <c r="T1568" s="6">
        <f t="shared" si="99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8218</v>
      </c>
      <c r="G1569" t="s">
        <v>8223</v>
      </c>
      <c r="H1569" t="s">
        <v>8245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8268</v>
      </c>
      <c r="O1569" s="7">
        <f t="shared" si="96"/>
        <v>1.0410165</v>
      </c>
      <c r="P1569" s="8">
        <f t="shared" si="97"/>
        <v>138.8022</v>
      </c>
      <c r="Q1569" t="s">
        <v>8319</v>
      </c>
      <c r="R1569" t="s">
        <v>8331</v>
      </c>
      <c r="S1569" s="6">
        <f t="shared" si="98"/>
        <v>40868.219814814816</v>
      </c>
      <c r="T1569" s="6">
        <f t="shared" si="99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8218</v>
      </c>
      <c r="G1570" t="s">
        <v>8223</v>
      </c>
      <c r="H1570" t="s">
        <v>8245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8275</v>
      </c>
      <c r="O1570" s="7">
        <f t="shared" si="96"/>
        <v>1.0406666666666666</v>
      </c>
      <c r="P1570" s="8">
        <f t="shared" si="97"/>
        <v>53.827586206896555</v>
      </c>
      <c r="Q1570" t="s">
        <v>8313</v>
      </c>
      <c r="R1570" t="s">
        <v>8314</v>
      </c>
      <c r="S1570" s="6">
        <f t="shared" si="98"/>
        <v>40070.253819444442</v>
      </c>
      <c r="T1570" s="6">
        <f t="shared" si="99"/>
        <v>40148.708333333336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8218</v>
      </c>
      <c r="G1571" t="s">
        <v>8223</v>
      </c>
      <c r="H1571" t="s">
        <v>8245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8273</v>
      </c>
      <c r="O1571" s="7">
        <f t="shared" si="96"/>
        <v>1.0405</v>
      </c>
      <c r="P1571" s="8">
        <f t="shared" si="97"/>
        <v>66.698717948717942</v>
      </c>
      <c r="Q1571" t="s">
        <v>8322</v>
      </c>
      <c r="R1571" t="s">
        <v>8332</v>
      </c>
      <c r="S1571" s="6">
        <f t="shared" si="98"/>
        <v>42334.013124999998</v>
      </c>
      <c r="T1571" s="6">
        <f t="shared" si="99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8218</v>
      </c>
      <c r="G1572" t="s">
        <v>8223</v>
      </c>
      <c r="H1572" t="s">
        <v>8245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8278</v>
      </c>
      <c r="O1572" s="7">
        <f t="shared" si="96"/>
        <v>1.0404266666666666</v>
      </c>
      <c r="P1572" s="8">
        <f t="shared" si="97"/>
        <v>78.031999999999996</v>
      </c>
      <c r="Q1572" t="s">
        <v>8313</v>
      </c>
      <c r="R1572" t="s">
        <v>8330</v>
      </c>
      <c r="S1572" s="6">
        <f t="shared" si="98"/>
        <v>40079.725115740745</v>
      </c>
      <c r="T1572" s="6">
        <f t="shared" si="99"/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8265</v>
      </c>
      <c r="O1573" s="7">
        <f t="shared" si="96"/>
        <v>1.04</v>
      </c>
      <c r="P1573" s="8">
        <f t="shared" si="97"/>
        <v>21.666666666666668</v>
      </c>
      <c r="Q1573" t="s">
        <v>8319</v>
      </c>
      <c r="R1573" t="s">
        <v>8320</v>
      </c>
      <c r="S1573" s="6">
        <f t="shared" si="98"/>
        <v>41716.717847222222</v>
      </c>
      <c r="T1573" s="6">
        <f t="shared" si="99"/>
        <v>41736.717847222222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8218</v>
      </c>
      <c r="G1574" t="s">
        <v>8223</v>
      </c>
      <c r="H1574" t="s">
        <v>8245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8265</v>
      </c>
      <c r="O1574" s="7">
        <f t="shared" si="96"/>
        <v>1.04</v>
      </c>
      <c r="P1574" s="8">
        <f t="shared" si="97"/>
        <v>64.197530864197532</v>
      </c>
      <c r="Q1574" t="s">
        <v>8319</v>
      </c>
      <c r="R1574" t="s">
        <v>8320</v>
      </c>
      <c r="S1574" s="6">
        <f t="shared" si="98"/>
        <v>41718.043032407404</v>
      </c>
      <c r="T1574" s="6">
        <f t="shared" si="99"/>
        <v>41742.083333333336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8218</v>
      </c>
      <c r="G1575" t="s">
        <v>8223</v>
      </c>
      <c r="H1575" t="s">
        <v>8245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8275</v>
      </c>
      <c r="O1575" s="7">
        <f t="shared" si="96"/>
        <v>1.04</v>
      </c>
      <c r="P1575" s="8">
        <f t="shared" si="97"/>
        <v>38.518518518518519</v>
      </c>
      <c r="Q1575" t="s">
        <v>8313</v>
      </c>
      <c r="R1575" t="s">
        <v>8314</v>
      </c>
      <c r="S1575" s="6">
        <f t="shared" si="98"/>
        <v>40636.673900462964</v>
      </c>
      <c r="T1575" s="6">
        <f t="shared" si="99"/>
        <v>40666.673900462964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8218</v>
      </c>
      <c r="G1576" t="s">
        <v>8223</v>
      </c>
      <c r="H1576" t="s">
        <v>8245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8275</v>
      </c>
      <c r="O1576" s="7">
        <f t="shared" si="96"/>
        <v>1.04</v>
      </c>
      <c r="P1576" s="8">
        <f t="shared" si="97"/>
        <v>86.666666666666671</v>
      </c>
      <c r="Q1576" t="s">
        <v>8313</v>
      </c>
      <c r="R1576" t="s">
        <v>8314</v>
      </c>
      <c r="S1576" s="6">
        <f t="shared" si="98"/>
        <v>41443.643541666665</v>
      </c>
      <c r="T1576" s="6">
        <f t="shared" si="99"/>
        <v>41465.702777777777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8218</v>
      </c>
      <c r="G1577" t="s">
        <v>8224</v>
      </c>
      <c r="H1577" t="s">
        <v>8246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8275</v>
      </c>
      <c r="O1577" s="7">
        <f t="shared" si="96"/>
        <v>1.04</v>
      </c>
      <c r="P1577" s="8">
        <f t="shared" si="97"/>
        <v>32.5</v>
      </c>
      <c r="Q1577" t="s">
        <v>8313</v>
      </c>
      <c r="R1577" t="s">
        <v>8314</v>
      </c>
      <c r="S1577" s="6">
        <f t="shared" si="98"/>
        <v>42504.801388888889</v>
      </c>
      <c r="T1577" s="6">
        <f t="shared" si="99"/>
        <v>42564.801388888889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8219</v>
      </c>
      <c r="G1578" t="s">
        <v>8224</v>
      </c>
      <c r="H1578" t="s">
        <v>8246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8272</v>
      </c>
      <c r="O1578" s="7">
        <f t="shared" si="96"/>
        <v>1.04</v>
      </c>
      <c r="P1578" s="8">
        <f t="shared" si="97"/>
        <v>1300</v>
      </c>
      <c r="Q1578" t="s">
        <v>8309</v>
      </c>
      <c r="R1578" t="s">
        <v>8315</v>
      </c>
      <c r="S1578" s="6">
        <f t="shared" si="98"/>
        <v>42720.720057870371</v>
      </c>
      <c r="T1578" s="6">
        <f t="shared" si="99"/>
        <v>42765.720057870371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8218</v>
      </c>
      <c r="G1579" t="s">
        <v>8224</v>
      </c>
      <c r="H1579" t="s">
        <v>8246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8275</v>
      </c>
      <c r="O1579" s="7">
        <f t="shared" si="96"/>
        <v>1.04</v>
      </c>
      <c r="P1579" s="8">
        <f t="shared" si="97"/>
        <v>47.272727272727273</v>
      </c>
      <c r="Q1579" t="s">
        <v>8313</v>
      </c>
      <c r="R1579" t="s">
        <v>8314</v>
      </c>
      <c r="S1579" s="6">
        <f t="shared" si="98"/>
        <v>42430.702210648145</v>
      </c>
      <c r="T1579" s="6">
        <f t="shared" si="99"/>
        <v>42460.660543981481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8218</v>
      </c>
      <c r="G1580" t="s">
        <v>8223</v>
      </c>
      <c r="H1580" t="s">
        <v>8245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8278</v>
      </c>
      <c r="O1580" s="7">
        <f t="shared" si="96"/>
        <v>1.04</v>
      </c>
      <c r="P1580" s="8">
        <f t="shared" si="97"/>
        <v>57.777777777777779</v>
      </c>
      <c r="Q1580" t="s">
        <v>8313</v>
      </c>
      <c r="R1580" t="s">
        <v>8330</v>
      </c>
      <c r="S1580" s="6">
        <f t="shared" si="98"/>
        <v>40632.94195601852</v>
      </c>
      <c r="T1580" s="6">
        <f t="shared" si="99"/>
        <v>40649.165972222225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8218</v>
      </c>
      <c r="G1581" t="s">
        <v>8223</v>
      </c>
      <c r="H1581" t="s">
        <v>8245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8278</v>
      </c>
      <c r="O1581" s="7">
        <f t="shared" si="96"/>
        <v>1.04</v>
      </c>
      <c r="P1581" s="8">
        <f t="shared" si="97"/>
        <v>18.90909090909091</v>
      </c>
      <c r="Q1581" t="s">
        <v>8313</v>
      </c>
      <c r="R1581" t="s">
        <v>8330</v>
      </c>
      <c r="S1581" s="6">
        <f t="shared" si="98"/>
        <v>40192.542233796295</v>
      </c>
      <c r="T1581" s="6">
        <f t="shared" si="99"/>
        <v>40224.208333333336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8218</v>
      </c>
      <c r="G1582" t="s">
        <v>8224</v>
      </c>
      <c r="H1582" t="s">
        <v>8246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8270</v>
      </c>
      <c r="O1582" s="7">
        <f t="shared" si="96"/>
        <v>1.04</v>
      </c>
      <c r="P1582" s="8">
        <f t="shared" si="97"/>
        <v>19.696969696969695</v>
      </c>
      <c r="Q1582" t="s">
        <v>8316</v>
      </c>
      <c r="R1582" t="s">
        <v>8317</v>
      </c>
      <c r="S1582" s="6">
        <f t="shared" si="98"/>
        <v>42060.035636574074</v>
      </c>
      <c r="T1582" s="6">
        <f t="shared" si="99"/>
        <v>42081.708333333328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8218</v>
      </c>
      <c r="G1583" t="s">
        <v>8223</v>
      </c>
      <c r="H1583" t="s">
        <v>8245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8270</v>
      </c>
      <c r="O1583" s="7">
        <f t="shared" si="96"/>
        <v>1.04</v>
      </c>
      <c r="P1583" s="8">
        <f t="shared" si="97"/>
        <v>52</v>
      </c>
      <c r="Q1583" t="s">
        <v>8316</v>
      </c>
      <c r="R1583" t="s">
        <v>8317</v>
      </c>
      <c r="S1583" s="6">
        <f t="shared" si="98"/>
        <v>41226.017361111109</v>
      </c>
      <c r="T1583" s="6">
        <f t="shared" si="99"/>
        <v>41250.083333333336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8218</v>
      </c>
      <c r="G1584" t="s">
        <v>8223</v>
      </c>
      <c r="H1584" t="s">
        <v>8245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8270</v>
      </c>
      <c r="O1584" s="7">
        <f t="shared" si="96"/>
        <v>1.04</v>
      </c>
      <c r="P1584" s="8">
        <f t="shared" si="97"/>
        <v>866.66666666666663</v>
      </c>
      <c r="Q1584" t="s">
        <v>8316</v>
      </c>
      <c r="R1584" t="s">
        <v>8317</v>
      </c>
      <c r="S1584" s="6">
        <f t="shared" si="98"/>
        <v>42321.101759259262</v>
      </c>
      <c r="T1584" s="6">
        <f t="shared" si="99"/>
        <v>42351.101759259262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8218</v>
      </c>
      <c r="G1585" t="s">
        <v>8223</v>
      </c>
      <c r="H1585" t="s">
        <v>8245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8270</v>
      </c>
      <c r="O1585" s="7">
        <f t="shared" si="96"/>
        <v>1.04</v>
      </c>
      <c r="P1585" s="8">
        <f t="shared" si="97"/>
        <v>52</v>
      </c>
      <c r="Q1585" t="s">
        <v>8316</v>
      </c>
      <c r="R1585" t="s">
        <v>8317</v>
      </c>
      <c r="S1585" s="6">
        <f t="shared" si="98"/>
        <v>41921.279976851853</v>
      </c>
      <c r="T1585" s="6">
        <f t="shared" si="99"/>
        <v>41939.125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8218</v>
      </c>
      <c r="G1586" t="s">
        <v>8228</v>
      </c>
      <c r="H1586" t="s">
        <v>8250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8270</v>
      </c>
      <c r="O1586" s="7">
        <f t="shared" si="96"/>
        <v>1.04</v>
      </c>
      <c r="P1586" s="8">
        <f t="shared" si="97"/>
        <v>97.5</v>
      </c>
      <c r="Q1586" t="s">
        <v>8316</v>
      </c>
      <c r="R1586" t="s">
        <v>8317</v>
      </c>
      <c r="S1586" s="6">
        <f t="shared" si="98"/>
        <v>41780.712893518517</v>
      </c>
      <c r="T1586" s="6">
        <f t="shared" si="99"/>
        <v>41806.712893518517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8218</v>
      </c>
      <c r="G1587" t="s">
        <v>8223</v>
      </c>
      <c r="H1587" t="s">
        <v>8245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8270</v>
      </c>
      <c r="O1587" s="7">
        <f t="shared" si="96"/>
        <v>1.04</v>
      </c>
      <c r="P1587" s="8">
        <f t="shared" si="97"/>
        <v>57.777777777777779</v>
      </c>
      <c r="Q1587" t="s">
        <v>8316</v>
      </c>
      <c r="R1587" t="s">
        <v>8317</v>
      </c>
      <c r="S1587" s="6">
        <f t="shared" si="98"/>
        <v>41828.646319444444</v>
      </c>
      <c r="T1587" s="6">
        <f t="shared" si="99"/>
        <v>41861.665972222225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8218</v>
      </c>
      <c r="G1588" t="s">
        <v>8224</v>
      </c>
      <c r="H1588" t="s">
        <v>8246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8270</v>
      </c>
      <c r="O1588" s="7">
        <f t="shared" si="96"/>
        <v>1.04</v>
      </c>
      <c r="P1588" s="8">
        <f t="shared" si="97"/>
        <v>26</v>
      </c>
      <c r="Q1588" t="s">
        <v>8316</v>
      </c>
      <c r="R1588" t="s">
        <v>8317</v>
      </c>
      <c r="S1588" s="6">
        <f t="shared" si="98"/>
        <v>42665.451736111107</v>
      </c>
      <c r="T1588" s="6">
        <f t="shared" si="99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8218</v>
      </c>
      <c r="G1589" t="s">
        <v>8223</v>
      </c>
      <c r="H1589" t="s">
        <v>8245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8304</v>
      </c>
      <c r="O1589" s="7">
        <f t="shared" si="96"/>
        <v>1.0398000000000001</v>
      </c>
      <c r="P1589" s="8">
        <f t="shared" si="97"/>
        <v>135.62608695652173</v>
      </c>
      <c r="Q1589" t="s">
        <v>8316</v>
      </c>
      <c r="R1589" t="s">
        <v>8337</v>
      </c>
      <c r="S1589" s="6">
        <f t="shared" si="98"/>
        <v>42425.735416666663</v>
      </c>
      <c r="T1589" s="6">
        <f t="shared" si="99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8218</v>
      </c>
      <c r="G1590" t="s">
        <v>8224</v>
      </c>
      <c r="H1590" t="s">
        <v>8246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8268</v>
      </c>
      <c r="O1590" s="7">
        <f t="shared" si="96"/>
        <v>1.0397333333333334</v>
      </c>
      <c r="P1590" s="8">
        <f t="shared" si="97"/>
        <v>239.93846153846152</v>
      </c>
      <c r="Q1590" t="s">
        <v>8319</v>
      </c>
      <c r="R1590" t="s">
        <v>8331</v>
      </c>
      <c r="S1590" s="6">
        <f t="shared" si="98"/>
        <v>41668.606469907405</v>
      </c>
      <c r="T1590" s="6">
        <f t="shared" si="99"/>
        <v>41698.606469907405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8218</v>
      </c>
      <c r="G1591" t="s">
        <v>8223</v>
      </c>
      <c r="H1591" t="s">
        <v>8245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8284</v>
      </c>
      <c r="O1591" s="7">
        <f t="shared" si="96"/>
        <v>1.0395714285714286</v>
      </c>
      <c r="P1591" s="8">
        <f t="shared" si="97"/>
        <v>79.967032967032964</v>
      </c>
      <c r="Q1591" t="s">
        <v>8324</v>
      </c>
      <c r="R1591" t="s">
        <v>8325</v>
      </c>
      <c r="S1591" s="6">
        <f t="shared" si="98"/>
        <v>42409.776076388895</v>
      </c>
      <c r="T1591" s="6">
        <f t="shared" si="99"/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8218</v>
      </c>
      <c r="G1592" t="s">
        <v>8223</v>
      </c>
      <c r="H1592" t="s">
        <v>8245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8268</v>
      </c>
      <c r="O1592" s="7">
        <f t="shared" si="96"/>
        <v>1.0394285714285714</v>
      </c>
      <c r="P1592" s="8">
        <f t="shared" si="97"/>
        <v>125.44827586206897</v>
      </c>
      <c r="Q1592" t="s">
        <v>8319</v>
      </c>
      <c r="R1592" t="s">
        <v>8331</v>
      </c>
      <c r="S1592" s="6">
        <f t="shared" si="98"/>
        <v>42438.827789351853</v>
      </c>
      <c r="T1592" s="6">
        <f t="shared" si="99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8218</v>
      </c>
      <c r="G1593" t="s">
        <v>8223</v>
      </c>
      <c r="H1593" t="s">
        <v>8245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8268</v>
      </c>
      <c r="O1593" s="7">
        <f t="shared" si="96"/>
        <v>1.0390027322404372</v>
      </c>
      <c r="P1593" s="8">
        <f t="shared" si="97"/>
        <v>56.460043668122275</v>
      </c>
      <c r="Q1593" t="s">
        <v>8319</v>
      </c>
      <c r="R1593" t="s">
        <v>8331</v>
      </c>
      <c r="S1593" s="6">
        <f t="shared" si="98"/>
        <v>40379.776435185187</v>
      </c>
      <c r="T1593" s="6">
        <f t="shared" si="99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8218</v>
      </c>
      <c r="G1594" t="s">
        <v>8223</v>
      </c>
      <c r="H1594" t="s">
        <v>8245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8264</v>
      </c>
      <c r="O1594" s="7">
        <f t="shared" si="96"/>
        <v>1.0389999999999999</v>
      </c>
      <c r="P1594" s="8">
        <f t="shared" si="97"/>
        <v>69.266666666666666</v>
      </c>
      <c r="Q1594" t="s">
        <v>8319</v>
      </c>
      <c r="R1594" t="s">
        <v>8333</v>
      </c>
      <c r="S1594" s="6">
        <f t="shared" si="98"/>
        <v>41828.515127314815</v>
      </c>
      <c r="T1594" s="6">
        <f t="shared" si="99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8218</v>
      </c>
      <c r="G1595" t="s">
        <v>8240</v>
      </c>
      <c r="H1595" t="s">
        <v>8248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8270</v>
      </c>
      <c r="O1595" s="7">
        <f t="shared" si="96"/>
        <v>1.0389999999999999</v>
      </c>
      <c r="P1595" s="8">
        <f t="shared" si="97"/>
        <v>96.203703703703709</v>
      </c>
      <c r="Q1595" t="s">
        <v>8316</v>
      </c>
      <c r="R1595" t="s">
        <v>8317</v>
      </c>
      <c r="S1595" s="6">
        <f t="shared" si="98"/>
        <v>42690.041435185187</v>
      </c>
      <c r="T1595" s="6">
        <f t="shared" si="99"/>
        <v>42750.041435185187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8218</v>
      </c>
      <c r="G1596" t="s">
        <v>8223</v>
      </c>
      <c r="H1596" t="s">
        <v>8245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8275</v>
      </c>
      <c r="O1596" s="7">
        <f t="shared" si="96"/>
        <v>1.0386666666666666</v>
      </c>
      <c r="P1596" s="8">
        <f t="shared" si="97"/>
        <v>60.859375</v>
      </c>
      <c r="Q1596" t="s">
        <v>8313</v>
      </c>
      <c r="R1596" t="s">
        <v>8314</v>
      </c>
      <c r="S1596" s="6">
        <f t="shared" si="98"/>
        <v>41557.780624999999</v>
      </c>
      <c r="T1596" s="6">
        <f t="shared" si="99"/>
        <v>41591.249305555553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8218</v>
      </c>
      <c r="G1597" t="s">
        <v>8223</v>
      </c>
      <c r="H1597" t="s">
        <v>8245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8287</v>
      </c>
      <c r="O1597" s="7">
        <f t="shared" si="96"/>
        <v>1.03840625</v>
      </c>
      <c r="P1597" s="8">
        <f t="shared" si="97"/>
        <v>96.877551020408163</v>
      </c>
      <c r="Q1597" t="s">
        <v>8322</v>
      </c>
      <c r="R1597" t="s">
        <v>8323</v>
      </c>
      <c r="S1597" s="6">
        <f t="shared" si="98"/>
        <v>42073.957569444443</v>
      </c>
      <c r="T1597" s="6">
        <f t="shared" si="99"/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8218</v>
      </c>
      <c r="G1598" t="s">
        <v>8223</v>
      </c>
      <c r="H1598" t="s">
        <v>8245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8268</v>
      </c>
      <c r="O1598" s="7">
        <f t="shared" si="96"/>
        <v>1.0381199999999999</v>
      </c>
      <c r="P1598" s="8">
        <f t="shared" si="97"/>
        <v>711.04109589041093</v>
      </c>
      <c r="Q1598" t="s">
        <v>8319</v>
      </c>
      <c r="R1598" t="s">
        <v>8331</v>
      </c>
      <c r="S1598" s="6">
        <f t="shared" si="98"/>
        <v>40732.842245370368</v>
      </c>
      <c r="T1598" s="6">
        <f t="shared" si="99"/>
        <v>40762.842245370368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8218</v>
      </c>
      <c r="G1599" t="s">
        <v>8223</v>
      </c>
      <c r="H1599" t="s">
        <v>8245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8275</v>
      </c>
      <c r="O1599" s="7">
        <f t="shared" si="96"/>
        <v>1.038</v>
      </c>
      <c r="P1599" s="8">
        <f t="shared" si="97"/>
        <v>46.133333333333333</v>
      </c>
      <c r="Q1599" t="s">
        <v>8313</v>
      </c>
      <c r="R1599" t="s">
        <v>8314</v>
      </c>
      <c r="S1599" s="6">
        <f t="shared" si="98"/>
        <v>41355.825497685182</v>
      </c>
      <c r="T1599" s="6">
        <f t="shared" si="99"/>
        <v>41386.875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8218</v>
      </c>
      <c r="G1600" t="s">
        <v>8223</v>
      </c>
      <c r="H1600" t="s">
        <v>8245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8275</v>
      </c>
      <c r="O1600" s="7">
        <f t="shared" si="96"/>
        <v>1.038</v>
      </c>
      <c r="P1600" s="8">
        <f t="shared" si="97"/>
        <v>34.6</v>
      </c>
      <c r="Q1600" t="s">
        <v>8313</v>
      </c>
      <c r="R1600" t="s">
        <v>8314</v>
      </c>
      <c r="S1600" s="6">
        <f t="shared" si="98"/>
        <v>40122.751620370371</v>
      </c>
      <c r="T1600" s="6">
        <f t="shared" si="99"/>
        <v>40178.98541666667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8218</v>
      </c>
      <c r="G1601" t="s">
        <v>8223</v>
      </c>
      <c r="H1601" t="s">
        <v>8245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8278</v>
      </c>
      <c r="O1601" s="7">
        <f t="shared" si="96"/>
        <v>1.038</v>
      </c>
      <c r="P1601" s="8">
        <f t="shared" si="97"/>
        <v>90.523255813953483</v>
      </c>
      <c r="Q1601" t="s">
        <v>8313</v>
      </c>
      <c r="R1601" t="s">
        <v>8330</v>
      </c>
      <c r="S1601" s="6">
        <f t="shared" si="98"/>
        <v>40784.012696759259</v>
      </c>
      <c r="T1601" s="6">
        <f t="shared" si="99"/>
        <v>40817.125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8218</v>
      </c>
      <c r="G1602" t="s">
        <v>8224</v>
      </c>
      <c r="H1602" t="s">
        <v>8246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8270</v>
      </c>
      <c r="O1602" s="7">
        <f t="shared" ref="O1602:O1665" si="100">E1602/D1602</f>
        <v>1.038</v>
      </c>
      <c r="P1602" s="8">
        <f t="shared" si="97"/>
        <v>34.6</v>
      </c>
      <c r="Q1602" t="s">
        <v>8316</v>
      </c>
      <c r="R1602" t="s">
        <v>8317</v>
      </c>
      <c r="S1602" s="6">
        <f t="shared" si="98"/>
        <v>42143.461122685185</v>
      </c>
      <c r="T1602" s="6">
        <f t="shared" si="99"/>
        <v>42173.461122685185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8218</v>
      </c>
      <c r="G1603" t="s">
        <v>8223</v>
      </c>
      <c r="H1603" t="s">
        <v>8245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8275</v>
      </c>
      <c r="O1603" s="7">
        <f t="shared" si="100"/>
        <v>1.03775</v>
      </c>
      <c r="P1603" s="8">
        <f t="shared" ref="P1603:P1666" si="101">E1603/L1603</f>
        <v>79.82692307692308</v>
      </c>
      <c r="Q1603" t="s">
        <v>8313</v>
      </c>
      <c r="R1603" t="s">
        <v>8314</v>
      </c>
      <c r="S1603" s="6">
        <f t="shared" ref="S1603:S1666" si="102">(((J1603/60)/60)/24)+DATE(1970,1,1)</f>
        <v>41628.833680555559</v>
      </c>
      <c r="T1603" s="6">
        <f t="shared" ref="T1603:T1666" si="103">(((I1603/60)/60)/24)+DATE(1970,1,1)</f>
        <v>41658.833680555559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8299</v>
      </c>
      <c r="O1604" s="7">
        <f t="shared" si="100"/>
        <v>1.03775</v>
      </c>
      <c r="P1604" s="8">
        <f t="shared" si="101"/>
        <v>266.08974358974359</v>
      </c>
      <c r="Q1604" t="s">
        <v>8313</v>
      </c>
      <c r="R1604" t="s">
        <v>8335</v>
      </c>
      <c r="S1604" s="6">
        <f t="shared" si="102"/>
        <v>41943.791030092594</v>
      </c>
      <c r="T1604" s="6">
        <f t="shared" si="103"/>
        <v>41974.832696759258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8218</v>
      </c>
      <c r="G1605" t="s">
        <v>8235</v>
      </c>
      <c r="H1605" t="s">
        <v>8248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8284</v>
      </c>
      <c r="O1605" s="7">
        <f t="shared" si="100"/>
        <v>1.0376666666666667</v>
      </c>
      <c r="P1605" s="8">
        <f t="shared" si="101"/>
        <v>111.17857142857143</v>
      </c>
      <c r="Q1605" t="s">
        <v>8324</v>
      </c>
      <c r="R1605" t="s">
        <v>8325</v>
      </c>
      <c r="S1605" s="6">
        <f t="shared" si="102"/>
        <v>42211.628611111111</v>
      </c>
      <c r="T1605" s="6">
        <f t="shared" si="103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8218</v>
      </c>
      <c r="G1606" t="s">
        <v>8223</v>
      </c>
      <c r="H1606" t="s">
        <v>8245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8270</v>
      </c>
      <c r="O1606" s="7">
        <f t="shared" si="100"/>
        <v>1.0376000000000001</v>
      </c>
      <c r="P1606" s="8">
        <f t="shared" si="101"/>
        <v>66.512820512820511</v>
      </c>
      <c r="Q1606" t="s">
        <v>8316</v>
      </c>
      <c r="R1606" t="s">
        <v>8317</v>
      </c>
      <c r="S1606" s="6">
        <f t="shared" si="102"/>
        <v>41760.935706018521</v>
      </c>
      <c r="T1606" s="6">
        <f t="shared" si="103"/>
        <v>41772.166666666664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8218</v>
      </c>
      <c r="G1607" t="s">
        <v>8223</v>
      </c>
      <c r="H1607" t="s">
        <v>8245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8273</v>
      </c>
      <c r="O1607" s="7">
        <f t="shared" si="100"/>
        <v>1.0375000000000001</v>
      </c>
      <c r="P1607" s="8">
        <f t="shared" si="101"/>
        <v>42.346938775510203</v>
      </c>
      <c r="Q1607" t="s">
        <v>8322</v>
      </c>
      <c r="R1607" t="s">
        <v>8332</v>
      </c>
      <c r="S1607" s="6">
        <f t="shared" si="102"/>
        <v>41249.749085648145</v>
      </c>
      <c r="T1607" s="6">
        <f t="shared" si="103"/>
        <v>41279.749085648145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8221</v>
      </c>
      <c r="G1608" t="s">
        <v>8237</v>
      </c>
      <c r="H1608" t="s">
        <v>8255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8302</v>
      </c>
      <c r="O1608" s="7">
        <f t="shared" si="100"/>
        <v>1.0375000000000001</v>
      </c>
      <c r="P1608" s="8">
        <f t="shared" si="101"/>
        <v>922.22222222222217</v>
      </c>
      <c r="Q1608" t="s">
        <v>8316</v>
      </c>
      <c r="R1608" t="s">
        <v>8329</v>
      </c>
      <c r="S1608" s="6">
        <f t="shared" si="102"/>
        <v>42756.690162037034</v>
      </c>
      <c r="T1608" s="6">
        <f t="shared" si="103"/>
        <v>42816.648495370369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8218</v>
      </c>
      <c r="G1609" t="s">
        <v>8224</v>
      </c>
      <c r="H1609" t="s">
        <v>8246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8270</v>
      </c>
      <c r="O1609" s="7">
        <f t="shared" si="100"/>
        <v>1.0375000000000001</v>
      </c>
      <c r="P1609" s="8">
        <f t="shared" si="101"/>
        <v>27.065217391304348</v>
      </c>
      <c r="Q1609" t="s">
        <v>8316</v>
      </c>
      <c r="R1609" t="s">
        <v>8317</v>
      </c>
      <c r="S1609" s="6">
        <f t="shared" si="102"/>
        <v>42026.920428240745</v>
      </c>
      <c r="T1609" s="6">
        <f t="shared" si="103"/>
        <v>42056.920428240745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8218</v>
      </c>
      <c r="G1610" t="s">
        <v>8223</v>
      </c>
      <c r="H1610" t="s">
        <v>8245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8302</v>
      </c>
      <c r="O1610" s="7">
        <f t="shared" si="100"/>
        <v>1.0373000000000001</v>
      </c>
      <c r="P1610" s="8">
        <f t="shared" si="101"/>
        <v>90.2</v>
      </c>
      <c r="Q1610" t="s">
        <v>8316</v>
      </c>
      <c r="R1610" t="s">
        <v>8329</v>
      </c>
      <c r="S1610" s="6">
        <f t="shared" si="102"/>
        <v>42775.733715277776</v>
      </c>
      <c r="T1610" s="6">
        <f t="shared" si="103"/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8218</v>
      </c>
      <c r="G1611" t="s">
        <v>8223</v>
      </c>
      <c r="H1611" t="s">
        <v>8245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8268</v>
      </c>
      <c r="O1611" s="7">
        <f t="shared" si="100"/>
        <v>1.0371999999999999</v>
      </c>
      <c r="P1611" s="8">
        <f t="shared" si="101"/>
        <v>54.020833333333336</v>
      </c>
      <c r="Q1611" t="s">
        <v>8319</v>
      </c>
      <c r="R1611" t="s">
        <v>8331</v>
      </c>
      <c r="S1611" s="6">
        <f t="shared" si="102"/>
        <v>41107.053067129629</v>
      </c>
      <c r="T1611" s="6">
        <f t="shared" si="103"/>
        <v>41137.053067129629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8218</v>
      </c>
      <c r="G1612" t="s">
        <v>8223</v>
      </c>
      <c r="H1612" t="s">
        <v>8245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8275</v>
      </c>
      <c r="O1612" s="7">
        <f t="shared" si="100"/>
        <v>1.0366666666666666</v>
      </c>
      <c r="P1612" s="8">
        <f t="shared" si="101"/>
        <v>77.75</v>
      </c>
      <c r="Q1612" t="s">
        <v>8313</v>
      </c>
      <c r="R1612" t="s">
        <v>8314</v>
      </c>
      <c r="S1612" s="6">
        <f t="shared" si="102"/>
        <v>41548.00335648148</v>
      </c>
      <c r="T1612" s="6">
        <f t="shared" si="103"/>
        <v>41563.00335648148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8218</v>
      </c>
      <c r="G1613" t="s">
        <v>8223</v>
      </c>
      <c r="H1613" t="s">
        <v>8245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8275</v>
      </c>
      <c r="O1613" s="7">
        <f t="shared" si="100"/>
        <v>1.0366666666666666</v>
      </c>
      <c r="P1613" s="8">
        <f t="shared" si="101"/>
        <v>75.853658536585371</v>
      </c>
      <c r="Q1613" t="s">
        <v>8313</v>
      </c>
      <c r="R1613" t="s">
        <v>8314</v>
      </c>
      <c r="S1613" s="6">
        <f t="shared" si="102"/>
        <v>41645.867280092592</v>
      </c>
      <c r="T1613" s="6">
        <f t="shared" si="103"/>
        <v>41690.867280092592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8270</v>
      </c>
      <c r="O1614" s="7">
        <f t="shared" si="100"/>
        <v>1.0365</v>
      </c>
      <c r="P1614" s="8">
        <f t="shared" si="101"/>
        <v>54.55263157894737</v>
      </c>
      <c r="Q1614" t="s">
        <v>8316</v>
      </c>
      <c r="R1614" t="s">
        <v>8317</v>
      </c>
      <c r="S1614" s="6">
        <f t="shared" si="102"/>
        <v>42225.513888888891</v>
      </c>
      <c r="T1614" s="6">
        <f t="shared" si="103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8218</v>
      </c>
      <c r="G1615" t="s">
        <v>8223</v>
      </c>
      <c r="H1615" t="s">
        <v>8245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8268</v>
      </c>
      <c r="O1615" s="7">
        <f t="shared" si="100"/>
        <v>1.036144</v>
      </c>
      <c r="P1615" s="8">
        <f t="shared" si="101"/>
        <v>156.04578313253012</v>
      </c>
      <c r="Q1615" t="s">
        <v>8319</v>
      </c>
      <c r="R1615" t="s">
        <v>8331</v>
      </c>
      <c r="S1615" s="6">
        <f t="shared" si="102"/>
        <v>42278.946620370371</v>
      </c>
      <c r="T1615" s="6">
        <f t="shared" si="103"/>
        <v>42309.166666666672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8218</v>
      </c>
      <c r="G1616" t="s">
        <v>8223</v>
      </c>
      <c r="H1616" t="s">
        <v>8245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8302</v>
      </c>
      <c r="O1616" s="7">
        <f t="shared" si="100"/>
        <v>1.0358333333333334</v>
      </c>
      <c r="P1616" s="8">
        <f t="shared" si="101"/>
        <v>125.97972972972973</v>
      </c>
      <c r="Q1616" t="s">
        <v>8316</v>
      </c>
      <c r="R1616" t="s">
        <v>8329</v>
      </c>
      <c r="S1616" s="6">
        <f t="shared" si="102"/>
        <v>42465.596585648149</v>
      </c>
      <c r="T1616" s="6">
        <f t="shared" si="103"/>
        <v>42493.958333333328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8270</v>
      </c>
      <c r="O1617" s="7">
        <f t="shared" si="100"/>
        <v>1.0358333333333334</v>
      </c>
      <c r="P1617" s="8">
        <f t="shared" si="101"/>
        <v>81.776315789473685</v>
      </c>
      <c r="Q1617" t="s">
        <v>8316</v>
      </c>
      <c r="R1617" t="s">
        <v>8317</v>
      </c>
      <c r="S1617" s="6">
        <f t="shared" si="102"/>
        <v>42018.676898148144</v>
      </c>
      <c r="T1617" s="6">
        <f t="shared" si="103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8218</v>
      </c>
      <c r="G1618" t="s">
        <v>8235</v>
      </c>
      <c r="H1618" t="s">
        <v>8248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8284</v>
      </c>
      <c r="O1618" s="7">
        <f t="shared" si="100"/>
        <v>1.0358125</v>
      </c>
      <c r="P1618" s="8">
        <f t="shared" si="101"/>
        <v>48.037681159420288</v>
      </c>
      <c r="Q1618" t="s">
        <v>8324</v>
      </c>
      <c r="R1618" t="s">
        <v>8325</v>
      </c>
      <c r="S1618" s="6">
        <f t="shared" si="102"/>
        <v>42414.44332175926</v>
      </c>
      <c r="T1618" s="6">
        <f t="shared" si="103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8299</v>
      </c>
      <c r="O1619" s="7">
        <f t="shared" si="100"/>
        <v>1.0357142857142858</v>
      </c>
      <c r="P1619" s="8">
        <f t="shared" si="101"/>
        <v>55.769230769230766</v>
      </c>
      <c r="Q1619" t="s">
        <v>8313</v>
      </c>
      <c r="R1619" t="s">
        <v>8335</v>
      </c>
      <c r="S1619" s="6">
        <f t="shared" si="102"/>
        <v>41509.426585648151</v>
      </c>
      <c r="T1619" s="6">
        <f t="shared" si="103"/>
        <v>41548.165972222225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8218</v>
      </c>
      <c r="G1620" t="s">
        <v>8223</v>
      </c>
      <c r="H1620" t="s">
        <v>8245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8270</v>
      </c>
      <c r="O1620" s="7">
        <f t="shared" si="100"/>
        <v>1.0356666666666667</v>
      </c>
      <c r="P1620" s="8">
        <f t="shared" si="101"/>
        <v>199.16666666666666</v>
      </c>
      <c r="Q1620" t="s">
        <v>8316</v>
      </c>
      <c r="R1620" t="s">
        <v>8317</v>
      </c>
      <c r="S1620" s="6">
        <f t="shared" si="102"/>
        <v>42265.022824074069</v>
      </c>
      <c r="T1620" s="6">
        <f t="shared" si="103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8218</v>
      </c>
      <c r="G1621" t="s">
        <v>8223</v>
      </c>
      <c r="H1621" t="s">
        <v>8245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8275</v>
      </c>
      <c r="O1621" s="7">
        <f t="shared" si="100"/>
        <v>1.0355555555555556</v>
      </c>
      <c r="P1621" s="8">
        <f t="shared" si="101"/>
        <v>53.5632183908046</v>
      </c>
      <c r="Q1621" t="s">
        <v>8313</v>
      </c>
      <c r="R1621" t="s">
        <v>8314</v>
      </c>
      <c r="S1621" s="6">
        <f t="shared" si="102"/>
        <v>40663.08666666667</v>
      </c>
      <c r="T1621" s="6">
        <f t="shared" si="103"/>
        <v>40706.166666666664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8218</v>
      </c>
      <c r="G1622" t="s">
        <v>8223</v>
      </c>
      <c r="H1622" t="s">
        <v>8245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8278</v>
      </c>
      <c r="O1622" s="7">
        <f t="shared" si="100"/>
        <v>1.0353333333333334</v>
      </c>
      <c r="P1622" s="8">
        <f t="shared" si="101"/>
        <v>62.12</v>
      </c>
      <c r="Q1622" t="s">
        <v>8313</v>
      </c>
      <c r="R1622" t="s">
        <v>8330</v>
      </c>
      <c r="S1622" s="6">
        <f t="shared" si="102"/>
        <v>40764.204375000001</v>
      </c>
      <c r="T1622" s="6">
        <f t="shared" si="103"/>
        <v>40794.204375000001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8218</v>
      </c>
      <c r="G1623" t="s">
        <v>8223</v>
      </c>
      <c r="H1623" t="s">
        <v>8245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8304</v>
      </c>
      <c r="O1623" s="7">
        <f t="shared" si="100"/>
        <v>1.0351999999999999</v>
      </c>
      <c r="P1623" s="8">
        <f t="shared" si="101"/>
        <v>99.538461538461533</v>
      </c>
      <c r="Q1623" t="s">
        <v>8316</v>
      </c>
      <c r="R1623" t="s">
        <v>8337</v>
      </c>
      <c r="S1623" s="6">
        <f t="shared" si="102"/>
        <v>42395.706435185188</v>
      </c>
      <c r="T1623" s="6">
        <f t="shared" si="103"/>
        <v>42416.249305555553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8218</v>
      </c>
      <c r="G1624" t="s">
        <v>8228</v>
      </c>
      <c r="H1624" t="s">
        <v>8250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8275</v>
      </c>
      <c r="O1624" s="7">
        <f t="shared" si="100"/>
        <v>1.0349999999999999</v>
      </c>
      <c r="P1624" s="8">
        <f t="shared" si="101"/>
        <v>76.666666666666671</v>
      </c>
      <c r="Q1624" t="s">
        <v>8313</v>
      </c>
      <c r="R1624" t="s">
        <v>8314</v>
      </c>
      <c r="S1624" s="6">
        <f t="shared" si="102"/>
        <v>41852.730219907404</v>
      </c>
      <c r="T1624" s="6">
        <f t="shared" si="103"/>
        <v>41882.730219907404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8218</v>
      </c>
      <c r="G1625" t="s">
        <v>8223</v>
      </c>
      <c r="H1625" t="s">
        <v>8245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8270</v>
      </c>
      <c r="O1625" s="7">
        <f t="shared" si="100"/>
        <v>1.0349999999999999</v>
      </c>
      <c r="P1625" s="8">
        <f t="shared" si="101"/>
        <v>63.109756097560975</v>
      </c>
      <c r="Q1625" t="s">
        <v>8316</v>
      </c>
      <c r="R1625" t="s">
        <v>8317</v>
      </c>
      <c r="S1625" s="6">
        <f t="shared" si="102"/>
        <v>41827.605057870373</v>
      </c>
      <c r="T1625" s="6">
        <f t="shared" si="103"/>
        <v>41848.605057870373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8218</v>
      </c>
      <c r="G1626" t="s">
        <v>8223</v>
      </c>
      <c r="H1626" t="s">
        <v>8245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8270</v>
      </c>
      <c r="O1626" s="7">
        <f t="shared" si="100"/>
        <v>1.0349999999999999</v>
      </c>
      <c r="P1626" s="8">
        <f t="shared" si="101"/>
        <v>38.333333333333336</v>
      </c>
      <c r="Q1626" t="s">
        <v>8316</v>
      </c>
      <c r="R1626" t="s">
        <v>8317</v>
      </c>
      <c r="S1626" s="6">
        <f t="shared" si="102"/>
        <v>41855.548101851848</v>
      </c>
      <c r="T1626" s="6">
        <f t="shared" si="103"/>
        <v>41876.207638888889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8218</v>
      </c>
      <c r="G1627" t="s">
        <v>8223</v>
      </c>
      <c r="H1627" t="s">
        <v>8245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8270</v>
      </c>
      <c r="O1627" s="7">
        <f t="shared" si="100"/>
        <v>1.0349999999999999</v>
      </c>
      <c r="P1627" s="8">
        <f t="shared" si="101"/>
        <v>70.568181818181813</v>
      </c>
      <c r="Q1627" t="s">
        <v>8316</v>
      </c>
      <c r="R1627" t="s">
        <v>8317</v>
      </c>
      <c r="S1627" s="6">
        <f t="shared" si="102"/>
        <v>42675.832465277781</v>
      </c>
      <c r="T1627" s="6">
        <f t="shared" si="103"/>
        <v>42705.332638888889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8218</v>
      </c>
      <c r="G1628" t="s">
        <v>8225</v>
      </c>
      <c r="H1628" t="s">
        <v>8247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8270</v>
      </c>
      <c r="O1628" s="7">
        <f t="shared" si="100"/>
        <v>1.0349999999999999</v>
      </c>
      <c r="P1628" s="8">
        <f t="shared" si="101"/>
        <v>43.125</v>
      </c>
      <c r="Q1628" t="s">
        <v>8316</v>
      </c>
      <c r="R1628" t="s">
        <v>8317</v>
      </c>
      <c r="S1628" s="6">
        <f t="shared" si="102"/>
        <v>42194.096157407403</v>
      </c>
      <c r="T1628" s="6">
        <f t="shared" si="103"/>
        <v>42216.373611111107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8218</v>
      </c>
      <c r="G1629" t="s">
        <v>8223</v>
      </c>
      <c r="H1629" t="s">
        <v>8245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8270</v>
      </c>
      <c r="O1629" s="7">
        <f t="shared" si="100"/>
        <v>1.0349999999999999</v>
      </c>
      <c r="P1629" s="8">
        <f t="shared" si="101"/>
        <v>36.964285714285715</v>
      </c>
      <c r="Q1629" t="s">
        <v>8316</v>
      </c>
      <c r="R1629" t="s">
        <v>8317</v>
      </c>
      <c r="S1629" s="6">
        <f t="shared" si="102"/>
        <v>42185.556157407409</v>
      </c>
      <c r="T1629" s="6">
        <f t="shared" si="103"/>
        <v>42208.772916666669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8218</v>
      </c>
      <c r="G1630" t="s">
        <v>8223</v>
      </c>
      <c r="H1630" t="s">
        <v>8245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8284</v>
      </c>
      <c r="O1630" s="7">
        <f t="shared" si="100"/>
        <v>1.0347222222222223</v>
      </c>
      <c r="P1630" s="8">
        <f t="shared" si="101"/>
        <v>111.52694610778443</v>
      </c>
      <c r="Q1630" t="s">
        <v>8324</v>
      </c>
      <c r="R1630" t="s">
        <v>8325</v>
      </c>
      <c r="S1630" s="6">
        <f t="shared" si="102"/>
        <v>41955.857789351852</v>
      </c>
      <c r="T1630" s="6">
        <f t="shared" si="103"/>
        <v>41992.166666666672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8218</v>
      </c>
      <c r="G1631" t="s">
        <v>8223</v>
      </c>
      <c r="H1631" t="s">
        <v>8245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8270</v>
      </c>
      <c r="O1631" s="7">
        <f t="shared" si="100"/>
        <v>1.0346657233816767</v>
      </c>
      <c r="P1631" s="8">
        <f t="shared" si="101"/>
        <v>83.571428571428569</v>
      </c>
      <c r="Q1631" t="s">
        <v>8316</v>
      </c>
      <c r="R1631" t="s">
        <v>8317</v>
      </c>
      <c r="S1631" s="6">
        <f t="shared" si="102"/>
        <v>41792.542986111112</v>
      </c>
      <c r="T1631" s="6">
        <f t="shared" si="103"/>
        <v>41813.75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8218</v>
      </c>
      <c r="G1632" t="s">
        <v>8223</v>
      </c>
      <c r="H1632" t="s">
        <v>8245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8276</v>
      </c>
      <c r="O1632" s="7">
        <f t="shared" si="100"/>
        <v>1.0344827586206897</v>
      </c>
      <c r="P1632" s="8">
        <f t="shared" si="101"/>
        <v>31.914893617021278</v>
      </c>
      <c r="Q1632" t="s">
        <v>8313</v>
      </c>
      <c r="R1632" t="s">
        <v>8334</v>
      </c>
      <c r="S1632" s="6">
        <f t="shared" si="102"/>
        <v>42545.125196759262</v>
      </c>
      <c r="T1632" s="6">
        <f t="shared" si="103"/>
        <v>42575.125196759262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8218</v>
      </c>
      <c r="G1633" t="s">
        <v>8223</v>
      </c>
      <c r="H1633" t="s">
        <v>8245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8301</v>
      </c>
      <c r="O1633" s="7">
        <f t="shared" si="100"/>
        <v>1.0342857142857143</v>
      </c>
      <c r="P1633" s="8">
        <f t="shared" si="101"/>
        <v>174.03846153846155</v>
      </c>
      <c r="Q1633" t="s">
        <v>8309</v>
      </c>
      <c r="R1633" t="s">
        <v>8336</v>
      </c>
      <c r="S1633" s="6">
        <f t="shared" si="102"/>
        <v>42313.02542824074</v>
      </c>
      <c r="T1633" s="6">
        <f t="shared" si="103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8218</v>
      </c>
      <c r="G1634" t="s">
        <v>8224</v>
      </c>
      <c r="H1634" t="s">
        <v>8246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8270</v>
      </c>
      <c r="O1634" s="7">
        <f t="shared" si="100"/>
        <v>1.0342499999999999</v>
      </c>
      <c r="P1634" s="8">
        <f t="shared" si="101"/>
        <v>36.610619469026545</v>
      </c>
      <c r="Q1634" t="s">
        <v>8316</v>
      </c>
      <c r="R1634" t="s">
        <v>8317</v>
      </c>
      <c r="S1634" s="6">
        <f t="shared" si="102"/>
        <v>42155.696793981479</v>
      </c>
      <c r="T1634" s="6">
        <f t="shared" si="103"/>
        <v>42190.696793981479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8218</v>
      </c>
      <c r="G1635" t="s">
        <v>8223</v>
      </c>
      <c r="H1635" t="s">
        <v>8245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8299</v>
      </c>
      <c r="O1635" s="7">
        <f t="shared" si="100"/>
        <v>1.034</v>
      </c>
      <c r="P1635" s="8">
        <f t="shared" si="101"/>
        <v>95.740740740740748</v>
      </c>
      <c r="Q1635" t="s">
        <v>8313</v>
      </c>
      <c r="R1635" t="s">
        <v>8335</v>
      </c>
      <c r="S1635" s="6">
        <f t="shared" si="102"/>
        <v>40785.675011574072</v>
      </c>
      <c r="T1635" s="6">
        <f t="shared" si="103"/>
        <v>40845.675011574072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8218</v>
      </c>
      <c r="G1636" t="s">
        <v>8224</v>
      </c>
      <c r="H1636" t="s">
        <v>8246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8270</v>
      </c>
      <c r="O1636" s="7">
        <f t="shared" si="100"/>
        <v>1.034</v>
      </c>
      <c r="P1636" s="8">
        <f t="shared" si="101"/>
        <v>76.029411764705884</v>
      </c>
      <c r="Q1636" t="s">
        <v>8316</v>
      </c>
      <c r="R1636" t="s">
        <v>8317</v>
      </c>
      <c r="S1636" s="6">
        <f t="shared" si="102"/>
        <v>42124.848414351851</v>
      </c>
      <c r="T1636" s="6">
        <f t="shared" si="103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8218</v>
      </c>
      <c r="G1637" t="s">
        <v>8226</v>
      </c>
      <c r="H1637" t="s">
        <v>8248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8270</v>
      </c>
      <c r="O1637" s="7">
        <f t="shared" si="100"/>
        <v>1.0339285714285715</v>
      </c>
      <c r="P1637" s="8">
        <f t="shared" si="101"/>
        <v>173.7</v>
      </c>
      <c r="Q1637" t="s">
        <v>8316</v>
      </c>
      <c r="R1637" t="s">
        <v>8317</v>
      </c>
      <c r="S1637" s="6">
        <f t="shared" si="102"/>
        <v>42681.35157407407</v>
      </c>
      <c r="T1637" s="6">
        <f t="shared" si="103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8218</v>
      </c>
      <c r="G1638" t="s">
        <v>8228</v>
      </c>
      <c r="H1638" t="s">
        <v>8250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8270</v>
      </c>
      <c r="O1638" s="7">
        <f t="shared" si="100"/>
        <v>1.0338000000000001</v>
      </c>
      <c r="P1638" s="8">
        <f t="shared" si="101"/>
        <v>90.684210526315795</v>
      </c>
      <c r="Q1638" t="s">
        <v>8316</v>
      </c>
      <c r="R1638" t="s">
        <v>8317</v>
      </c>
      <c r="S1638" s="6">
        <f t="shared" si="102"/>
        <v>42612.918807870374</v>
      </c>
      <c r="T1638" s="6">
        <f t="shared" si="103"/>
        <v>42654.165972222225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8284</v>
      </c>
      <c r="O1639" s="7">
        <f t="shared" si="100"/>
        <v>1.033638888888889</v>
      </c>
      <c r="P1639" s="8">
        <f t="shared" si="101"/>
        <v>64.156896551724131</v>
      </c>
      <c r="Q1639" t="s">
        <v>8324</v>
      </c>
      <c r="R1639" t="s">
        <v>8325</v>
      </c>
      <c r="S1639" s="6">
        <f t="shared" si="102"/>
        <v>41782.741701388892</v>
      </c>
      <c r="T1639" s="6">
        <f t="shared" si="103"/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8218</v>
      </c>
      <c r="G1640" t="s">
        <v>8223</v>
      </c>
      <c r="H1640" t="s">
        <v>8245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8268</v>
      </c>
      <c r="O1640" s="7">
        <f t="shared" si="100"/>
        <v>1.033501</v>
      </c>
      <c r="P1640" s="8">
        <f t="shared" si="101"/>
        <v>86.84882352941176</v>
      </c>
      <c r="Q1640" t="s">
        <v>8319</v>
      </c>
      <c r="R1640" t="s">
        <v>8331</v>
      </c>
      <c r="S1640" s="6">
        <f t="shared" si="102"/>
        <v>41355.577291666668</v>
      </c>
      <c r="T1640" s="6">
        <f t="shared" si="103"/>
        <v>41395.207638888889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8218</v>
      </c>
      <c r="G1641" t="s">
        <v>8223</v>
      </c>
      <c r="H1641" t="s">
        <v>8245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8304</v>
      </c>
      <c r="O1641" s="7">
        <f t="shared" si="100"/>
        <v>1.0334000000000001</v>
      </c>
      <c r="P1641" s="8">
        <f t="shared" si="101"/>
        <v>172.23333333333332</v>
      </c>
      <c r="Q1641" t="s">
        <v>8316</v>
      </c>
      <c r="R1641" t="s">
        <v>8337</v>
      </c>
      <c r="S1641" s="6">
        <f t="shared" si="102"/>
        <v>42128.824074074073</v>
      </c>
      <c r="T1641" s="6">
        <f t="shared" si="103"/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8218</v>
      </c>
      <c r="G1642" t="s">
        <v>8223</v>
      </c>
      <c r="H1642" t="s">
        <v>8245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8265</v>
      </c>
      <c r="O1642" s="7">
        <f t="shared" si="100"/>
        <v>1.0333333333333334</v>
      </c>
      <c r="P1642" s="8">
        <f t="shared" si="101"/>
        <v>88.571428571428569</v>
      </c>
      <c r="Q1642" t="s">
        <v>8319</v>
      </c>
      <c r="R1642" t="s">
        <v>8320</v>
      </c>
      <c r="S1642" s="6">
        <f t="shared" si="102"/>
        <v>40861.27416666667</v>
      </c>
      <c r="T1642" s="6">
        <f t="shared" si="103"/>
        <v>40921.27416666667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8218</v>
      </c>
      <c r="G1643" t="s">
        <v>8223</v>
      </c>
      <c r="H1643" t="s">
        <v>8245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8275</v>
      </c>
      <c r="O1643" s="7">
        <f t="shared" si="100"/>
        <v>1.0333333333333334</v>
      </c>
      <c r="P1643" s="8">
        <f t="shared" si="101"/>
        <v>28.181818181818183</v>
      </c>
      <c r="Q1643" t="s">
        <v>8313</v>
      </c>
      <c r="R1643" t="s">
        <v>8314</v>
      </c>
      <c r="S1643" s="6">
        <f t="shared" si="102"/>
        <v>40927.473460648151</v>
      </c>
      <c r="T1643" s="6">
        <f t="shared" si="103"/>
        <v>40953.825694444444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8218</v>
      </c>
      <c r="G1644" t="s">
        <v>8223</v>
      </c>
      <c r="H1644" t="s">
        <v>8245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8278</v>
      </c>
      <c r="O1644" s="7">
        <f t="shared" si="100"/>
        <v>1.0333333333333334</v>
      </c>
      <c r="P1644" s="8">
        <f t="shared" si="101"/>
        <v>56.363636363636367</v>
      </c>
      <c r="Q1644" t="s">
        <v>8313</v>
      </c>
      <c r="R1644" t="s">
        <v>8330</v>
      </c>
      <c r="S1644" s="6">
        <f t="shared" si="102"/>
        <v>40960.861562500002</v>
      </c>
      <c r="T1644" s="6">
        <f t="shared" si="103"/>
        <v>40976.207638888889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8218</v>
      </c>
      <c r="G1645" t="s">
        <v>8223</v>
      </c>
      <c r="H1645" t="s">
        <v>8245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8294</v>
      </c>
      <c r="O1645" s="7">
        <f t="shared" si="100"/>
        <v>1.0333333333333334</v>
      </c>
      <c r="P1645" s="8">
        <f t="shared" si="101"/>
        <v>18.235294117647058</v>
      </c>
      <c r="Q1645" t="s">
        <v>8309</v>
      </c>
      <c r="R1645" t="s">
        <v>8310</v>
      </c>
      <c r="S1645" s="6">
        <f t="shared" si="102"/>
        <v>42045.031851851847</v>
      </c>
      <c r="T1645" s="6">
        <f t="shared" si="103"/>
        <v>42074.99018518519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8218</v>
      </c>
      <c r="G1646" t="s">
        <v>8224</v>
      </c>
      <c r="H1646" t="s">
        <v>8246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8270</v>
      </c>
      <c r="O1646" s="7">
        <f t="shared" si="100"/>
        <v>1.0333333333333334</v>
      </c>
      <c r="P1646" s="8">
        <f t="shared" si="101"/>
        <v>60.784313725490193</v>
      </c>
      <c r="Q1646" t="s">
        <v>8316</v>
      </c>
      <c r="R1646" t="s">
        <v>8317</v>
      </c>
      <c r="S1646" s="6">
        <f t="shared" si="102"/>
        <v>42312.792662037042</v>
      </c>
      <c r="T1646" s="6">
        <f t="shared" si="103"/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8218</v>
      </c>
      <c r="G1647" t="s">
        <v>8224</v>
      </c>
      <c r="H1647" t="s">
        <v>8246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8265</v>
      </c>
      <c r="O1647" s="7">
        <f t="shared" si="100"/>
        <v>1.0329622222222221</v>
      </c>
      <c r="P1647" s="8">
        <f t="shared" si="101"/>
        <v>43.040092592592593</v>
      </c>
      <c r="Q1647" t="s">
        <v>8319</v>
      </c>
      <c r="R1647" t="s">
        <v>8320</v>
      </c>
      <c r="S1647" s="6">
        <f t="shared" si="102"/>
        <v>41701.901817129627</v>
      </c>
      <c r="T1647" s="6">
        <f t="shared" si="103"/>
        <v>41721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8218</v>
      </c>
      <c r="G1648" t="s">
        <v>8223</v>
      </c>
      <c r="H1648" t="s">
        <v>8245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8302</v>
      </c>
      <c r="O1648" s="7">
        <f t="shared" si="100"/>
        <v>1.0329411764705883</v>
      </c>
      <c r="P1648" s="8">
        <f t="shared" si="101"/>
        <v>94.408602150537632</v>
      </c>
      <c r="Q1648" t="s">
        <v>8316</v>
      </c>
      <c r="R1648" t="s">
        <v>8329</v>
      </c>
      <c r="S1648" s="6">
        <f t="shared" si="102"/>
        <v>42740.837152777778</v>
      </c>
      <c r="T1648" s="6">
        <f t="shared" si="103"/>
        <v>42762.837152777778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8218</v>
      </c>
      <c r="G1649" t="s">
        <v>8223</v>
      </c>
      <c r="H1649" t="s">
        <v>8245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8278</v>
      </c>
      <c r="O1649" s="7">
        <f t="shared" si="100"/>
        <v>1.0325</v>
      </c>
      <c r="P1649" s="8">
        <f t="shared" si="101"/>
        <v>50.365853658536587</v>
      </c>
      <c r="Q1649" t="s">
        <v>8313</v>
      </c>
      <c r="R1649" t="s">
        <v>8330</v>
      </c>
      <c r="S1649" s="6">
        <f t="shared" si="102"/>
        <v>40793.998599537037</v>
      </c>
      <c r="T1649" s="6">
        <f t="shared" si="103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8218</v>
      </c>
      <c r="G1650" t="s">
        <v>8223</v>
      </c>
      <c r="H1650" t="s">
        <v>8245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8268</v>
      </c>
      <c r="O1650" s="7">
        <f t="shared" si="100"/>
        <v>1.0321061999999999</v>
      </c>
      <c r="P1650" s="8">
        <f t="shared" si="101"/>
        <v>115.44812080536913</v>
      </c>
      <c r="Q1650" t="s">
        <v>8319</v>
      </c>
      <c r="R1650" t="s">
        <v>8331</v>
      </c>
      <c r="S1650" s="6">
        <f t="shared" si="102"/>
        <v>41051.168900462959</v>
      </c>
      <c r="T1650" s="6">
        <f t="shared" si="103"/>
        <v>41086.168900462959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8218</v>
      </c>
      <c r="G1651" t="s">
        <v>8223</v>
      </c>
      <c r="H1651" t="s">
        <v>8245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8270</v>
      </c>
      <c r="O1651" s="7">
        <f t="shared" si="100"/>
        <v>1.0320666666666667</v>
      </c>
      <c r="P1651" s="8">
        <f t="shared" si="101"/>
        <v>85.530386740331494</v>
      </c>
      <c r="Q1651" t="s">
        <v>8316</v>
      </c>
      <c r="R1651" t="s">
        <v>8317</v>
      </c>
      <c r="S1651" s="6">
        <f t="shared" si="102"/>
        <v>42522.347812499997</v>
      </c>
      <c r="T1651" s="6">
        <f t="shared" si="103"/>
        <v>42552.347812499997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8218</v>
      </c>
      <c r="G1652" t="s">
        <v>8223</v>
      </c>
      <c r="H1652" t="s">
        <v>8245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8278</v>
      </c>
      <c r="O1652" s="7">
        <f t="shared" si="100"/>
        <v>1.032</v>
      </c>
      <c r="P1652" s="8">
        <f t="shared" si="101"/>
        <v>51.6</v>
      </c>
      <c r="Q1652" t="s">
        <v>8313</v>
      </c>
      <c r="R1652" t="s">
        <v>8330</v>
      </c>
      <c r="S1652" s="6">
        <f t="shared" si="102"/>
        <v>40542.839282407411</v>
      </c>
      <c r="T1652" s="6">
        <f t="shared" si="103"/>
        <v>40559.07708333333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8218</v>
      </c>
      <c r="G1653" t="s">
        <v>8223</v>
      </c>
      <c r="H1653" t="s">
        <v>8245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8304</v>
      </c>
      <c r="O1653" s="7">
        <f t="shared" si="100"/>
        <v>1.032</v>
      </c>
      <c r="P1653" s="8">
        <f t="shared" si="101"/>
        <v>175.51020408163265</v>
      </c>
      <c r="Q1653" t="s">
        <v>8316</v>
      </c>
      <c r="R1653" t="s">
        <v>8337</v>
      </c>
      <c r="S1653" s="6">
        <f t="shared" si="102"/>
        <v>42103.556828703702</v>
      </c>
      <c r="T1653" s="6">
        <f t="shared" si="103"/>
        <v>42133.165972222225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8218</v>
      </c>
      <c r="G1654" t="s">
        <v>8223</v>
      </c>
      <c r="H1654" t="s">
        <v>8245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8302</v>
      </c>
      <c r="O1654" s="7">
        <f t="shared" si="100"/>
        <v>1.0317647058823529</v>
      </c>
      <c r="P1654" s="8">
        <f t="shared" si="101"/>
        <v>87.7</v>
      </c>
      <c r="Q1654" t="s">
        <v>8316</v>
      </c>
      <c r="R1654" t="s">
        <v>8329</v>
      </c>
      <c r="S1654" s="6">
        <f t="shared" si="102"/>
        <v>41785.72729166667</v>
      </c>
      <c r="T1654" s="6">
        <f t="shared" si="103"/>
        <v>41801.166666666664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8218</v>
      </c>
      <c r="G1655" t="s">
        <v>8224</v>
      </c>
      <c r="H1655" t="s">
        <v>8246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8270</v>
      </c>
      <c r="O1655" s="7">
        <f t="shared" si="100"/>
        <v>1.0317033333333334</v>
      </c>
      <c r="P1655" s="8">
        <f t="shared" si="101"/>
        <v>53.363965517241382</v>
      </c>
      <c r="Q1655" t="s">
        <v>8316</v>
      </c>
      <c r="R1655" t="s">
        <v>8317</v>
      </c>
      <c r="S1655" s="6">
        <f t="shared" si="102"/>
        <v>42173.970127314817</v>
      </c>
      <c r="T1655" s="6">
        <f t="shared" si="103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8218</v>
      </c>
      <c r="G1656" t="s">
        <v>8223</v>
      </c>
      <c r="H1656" t="s">
        <v>8245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8278</v>
      </c>
      <c r="O1656" s="7">
        <f t="shared" si="100"/>
        <v>1.0316400000000001</v>
      </c>
      <c r="P1656" s="8">
        <f t="shared" si="101"/>
        <v>28.65666666666667</v>
      </c>
      <c r="Q1656" t="s">
        <v>8313</v>
      </c>
      <c r="R1656" t="s">
        <v>8330</v>
      </c>
      <c r="S1656" s="6">
        <f t="shared" si="102"/>
        <v>41023.07471064815</v>
      </c>
      <c r="T1656" s="6">
        <f t="shared" si="103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8218</v>
      </c>
      <c r="G1657" t="s">
        <v>8224</v>
      </c>
      <c r="H1657" t="s">
        <v>8246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8270</v>
      </c>
      <c r="O1657" s="7">
        <f t="shared" si="100"/>
        <v>1.0315000000000001</v>
      </c>
      <c r="P1657" s="8">
        <f t="shared" si="101"/>
        <v>44.847826086956523</v>
      </c>
      <c r="Q1657" t="s">
        <v>8316</v>
      </c>
      <c r="R1657" t="s">
        <v>8317</v>
      </c>
      <c r="S1657" s="6">
        <f t="shared" si="102"/>
        <v>42248.640162037031</v>
      </c>
      <c r="T1657" s="6">
        <f t="shared" si="103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8218</v>
      </c>
      <c r="G1658" t="s">
        <v>8223</v>
      </c>
      <c r="H1658" t="s">
        <v>8245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8278</v>
      </c>
      <c r="O1658" s="7">
        <f t="shared" si="100"/>
        <v>1.031372549019608</v>
      </c>
      <c r="P1658" s="8">
        <f t="shared" si="101"/>
        <v>77.352941176470594</v>
      </c>
      <c r="Q1658" t="s">
        <v>8313</v>
      </c>
      <c r="R1658" t="s">
        <v>8330</v>
      </c>
      <c r="S1658" s="6">
        <f t="shared" si="102"/>
        <v>41371.648078703707</v>
      </c>
      <c r="T1658" s="6">
        <f t="shared" si="103"/>
        <v>41401.648078703707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8218</v>
      </c>
      <c r="G1659" t="s">
        <v>8223</v>
      </c>
      <c r="H1659" t="s">
        <v>8245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8279</v>
      </c>
      <c r="O1659" s="7">
        <f t="shared" si="100"/>
        <v>1.0309292094387414</v>
      </c>
      <c r="P1659" s="8">
        <f t="shared" si="101"/>
        <v>69.666666666666671</v>
      </c>
      <c r="Q1659" t="s">
        <v>8313</v>
      </c>
      <c r="R1659" t="s">
        <v>8326</v>
      </c>
      <c r="S1659" s="6">
        <f t="shared" si="102"/>
        <v>41905.034108796295</v>
      </c>
      <c r="T1659" s="6">
        <f t="shared" si="103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8218</v>
      </c>
      <c r="G1660" t="s">
        <v>8223</v>
      </c>
      <c r="H1660" t="s">
        <v>8245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8268</v>
      </c>
      <c r="O1660" s="7">
        <f t="shared" si="100"/>
        <v>1.0309142857142857</v>
      </c>
      <c r="P1660" s="8">
        <f t="shared" si="101"/>
        <v>133.14391143911439</v>
      </c>
      <c r="Q1660" t="s">
        <v>8319</v>
      </c>
      <c r="R1660" t="s">
        <v>8331</v>
      </c>
      <c r="S1660" s="6">
        <f t="shared" si="102"/>
        <v>41646.628032407411</v>
      </c>
      <c r="T1660" s="6">
        <f t="shared" si="103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8218</v>
      </c>
      <c r="G1661" t="s">
        <v>8223</v>
      </c>
      <c r="H1661" t="s">
        <v>8245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8268</v>
      </c>
      <c r="O1661" s="7">
        <f t="shared" si="100"/>
        <v>1.03088</v>
      </c>
      <c r="P1661" s="8">
        <f t="shared" si="101"/>
        <v>193.04868913857678</v>
      </c>
      <c r="Q1661" t="s">
        <v>8319</v>
      </c>
      <c r="R1661" t="s">
        <v>8331</v>
      </c>
      <c r="S1661" s="6">
        <f t="shared" si="102"/>
        <v>42507.860196759255</v>
      </c>
      <c r="T1661" s="6">
        <f t="shared" si="103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8218</v>
      </c>
      <c r="G1662" t="s">
        <v>8223</v>
      </c>
      <c r="H1662" t="s">
        <v>8245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8270</v>
      </c>
      <c r="O1662" s="7">
        <f t="shared" si="100"/>
        <v>1.0304098360655738</v>
      </c>
      <c r="P1662" s="8">
        <f t="shared" si="101"/>
        <v>93.81343283582089</v>
      </c>
      <c r="Q1662" t="s">
        <v>8316</v>
      </c>
      <c r="R1662" t="s">
        <v>8317</v>
      </c>
      <c r="S1662" s="6">
        <f t="shared" si="102"/>
        <v>41964.315532407403</v>
      </c>
      <c r="T1662" s="6">
        <f t="shared" si="103"/>
        <v>41995.166666666672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8218</v>
      </c>
      <c r="G1663" t="s">
        <v>8223</v>
      </c>
      <c r="H1663" t="s">
        <v>8245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8302</v>
      </c>
      <c r="O1663" s="7">
        <f t="shared" si="100"/>
        <v>1.0302899999999999</v>
      </c>
      <c r="P1663" s="8">
        <f t="shared" si="101"/>
        <v>118.97113163972287</v>
      </c>
      <c r="Q1663" t="s">
        <v>8316</v>
      </c>
      <c r="R1663" t="s">
        <v>8329</v>
      </c>
      <c r="S1663" s="6">
        <f t="shared" si="102"/>
        <v>41778.193622685183</v>
      </c>
      <c r="T1663" s="6">
        <f t="shared" si="103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8218</v>
      </c>
      <c r="G1664" t="s">
        <v>8223</v>
      </c>
      <c r="H1664" t="s">
        <v>8245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8270</v>
      </c>
      <c r="O1664" s="7">
        <f t="shared" si="100"/>
        <v>1.030125</v>
      </c>
      <c r="P1664" s="8">
        <f t="shared" si="101"/>
        <v>100.5</v>
      </c>
      <c r="Q1664" t="s">
        <v>8316</v>
      </c>
      <c r="R1664" t="s">
        <v>8317</v>
      </c>
      <c r="S1664" s="6">
        <f t="shared" si="102"/>
        <v>41591.737974537034</v>
      </c>
      <c r="T1664" s="6">
        <f t="shared" si="103"/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8218</v>
      </c>
      <c r="G1665" t="s">
        <v>8223</v>
      </c>
      <c r="H1665" t="s">
        <v>8245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8268</v>
      </c>
      <c r="O1665" s="7">
        <f t="shared" si="100"/>
        <v>1.03</v>
      </c>
      <c r="P1665" s="8">
        <f t="shared" si="101"/>
        <v>86.554621848739501</v>
      </c>
      <c r="Q1665" t="s">
        <v>8319</v>
      </c>
      <c r="R1665" t="s">
        <v>8331</v>
      </c>
      <c r="S1665" s="6">
        <f t="shared" si="102"/>
        <v>42207.58699074074</v>
      </c>
      <c r="T1665" s="6">
        <f t="shared" si="103"/>
        <v>42237.58699074074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8218</v>
      </c>
      <c r="G1666" t="s">
        <v>8223</v>
      </c>
      <c r="H1666" t="s">
        <v>8245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8275</v>
      </c>
      <c r="O1666" s="7">
        <f t="shared" ref="O1666:O1729" si="104">E1666/D1666</f>
        <v>1.03</v>
      </c>
      <c r="P1666" s="8">
        <f t="shared" si="101"/>
        <v>73.571428571428569</v>
      </c>
      <c r="Q1666" t="s">
        <v>8313</v>
      </c>
      <c r="R1666" t="s">
        <v>8314</v>
      </c>
      <c r="S1666" s="6">
        <f t="shared" si="102"/>
        <v>41026.996099537035</v>
      </c>
      <c r="T1666" s="6">
        <f t="shared" si="103"/>
        <v>41041.996099537035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8218</v>
      </c>
      <c r="G1667" t="s">
        <v>8224</v>
      </c>
      <c r="H1667" t="s">
        <v>8246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8302</v>
      </c>
      <c r="O1667" s="7">
        <f t="shared" si="104"/>
        <v>1.03</v>
      </c>
      <c r="P1667" s="8">
        <f t="shared" ref="P1667:P1730" si="105">E1667/L1667</f>
        <v>120.16666666666667</v>
      </c>
      <c r="Q1667" t="s">
        <v>8316</v>
      </c>
      <c r="R1667" t="s">
        <v>8329</v>
      </c>
      <c r="S1667" s="6">
        <f t="shared" ref="S1667:S1730" si="106">(((J1667/60)/60)/24)+DATE(1970,1,1)</f>
        <v>42121.675763888896</v>
      </c>
      <c r="T1667" s="6">
        <f t="shared" ref="T1667:T1730" si="107">(((I1667/60)/60)/24)+DATE(1970,1,1)</f>
        <v>42166.675763888896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8218</v>
      </c>
      <c r="G1668" t="s">
        <v>8223</v>
      </c>
      <c r="H1668" t="s">
        <v>8245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8270</v>
      </c>
      <c r="O1668" s="7">
        <f t="shared" si="104"/>
        <v>1.03</v>
      </c>
      <c r="P1668" s="8">
        <f t="shared" si="105"/>
        <v>139.18918918918919</v>
      </c>
      <c r="Q1668" t="s">
        <v>8316</v>
      </c>
      <c r="R1668" t="s">
        <v>8317</v>
      </c>
      <c r="S1668" s="6">
        <f t="shared" si="106"/>
        <v>41878.878379629627</v>
      </c>
      <c r="T1668" s="6">
        <f t="shared" si="107"/>
        <v>41908.878379629627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8218</v>
      </c>
      <c r="G1669" t="s">
        <v>8223</v>
      </c>
      <c r="H1669" t="s">
        <v>8245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8270</v>
      </c>
      <c r="O1669" s="7">
        <f t="shared" si="104"/>
        <v>1.03</v>
      </c>
      <c r="P1669" s="8">
        <f t="shared" si="105"/>
        <v>52.551020408163268</v>
      </c>
      <c r="Q1669" t="s">
        <v>8316</v>
      </c>
      <c r="R1669" t="s">
        <v>8317</v>
      </c>
      <c r="S1669" s="6">
        <f t="shared" si="106"/>
        <v>42016.800208333334</v>
      </c>
      <c r="T1669" s="6">
        <f t="shared" si="107"/>
        <v>42032.916666666672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8218</v>
      </c>
      <c r="G1670" t="s">
        <v>8223</v>
      </c>
      <c r="H1670" t="s">
        <v>8245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8270</v>
      </c>
      <c r="O1670" s="7">
        <f t="shared" si="104"/>
        <v>1.03</v>
      </c>
      <c r="P1670" s="8">
        <f t="shared" si="105"/>
        <v>68.666666666666671</v>
      </c>
      <c r="Q1670" t="s">
        <v>8316</v>
      </c>
      <c r="R1670" t="s">
        <v>8317</v>
      </c>
      <c r="S1670" s="6">
        <f t="shared" si="106"/>
        <v>42121.756921296299</v>
      </c>
      <c r="T1670" s="6">
        <f t="shared" si="107"/>
        <v>42156.208333333328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8218</v>
      </c>
      <c r="G1671" t="s">
        <v>8224</v>
      </c>
      <c r="H1671" t="s">
        <v>8246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8270</v>
      </c>
      <c r="O1671" s="7">
        <f t="shared" si="104"/>
        <v>1.03</v>
      </c>
      <c r="P1671" s="8">
        <f t="shared" si="105"/>
        <v>57.222222222222221</v>
      </c>
      <c r="Q1671" t="s">
        <v>8316</v>
      </c>
      <c r="R1671" t="s">
        <v>8317</v>
      </c>
      <c r="S1671" s="6">
        <f t="shared" si="106"/>
        <v>42200.625833333332</v>
      </c>
      <c r="T1671" s="6">
        <f t="shared" si="107"/>
        <v>42225.666666666672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8218</v>
      </c>
      <c r="G1672" t="s">
        <v>8225</v>
      </c>
      <c r="H1672" t="s">
        <v>8247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8294</v>
      </c>
      <c r="O1672" s="7">
        <f t="shared" si="104"/>
        <v>1.0299897959183673</v>
      </c>
      <c r="P1672" s="8">
        <f t="shared" si="105"/>
        <v>227.85327313769753</v>
      </c>
      <c r="Q1672" t="s">
        <v>8309</v>
      </c>
      <c r="R1672" t="s">
        <v>8310</v>
      </c>
      <c r="S1672" s="6">
        <f t="shared" si="106"/>
        <v>42081.903587962966</v>
      </c>
      <c r="T1672" s="6">
        <f t="shared" si="107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8218</v>
      </c>
      <c r="G1673" t="s">
        <v>8223</v>
      </c>
      <c r="H1673" t="s">
        <v>8245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8270</v>
      </c>
      <c r="O1673" s="7">
        <f t="shared" si="104"/>
        <v>1.0299</v>
      </c>
      <c r="P1673" s="8">
        <f t="shared" si="105"/>
        <v>63.574074074074076</v>
      </c>
      <c r="Q1673" t="s">
        <v>8316</v>
      </c>
      <c r="R1673" t="s">
        <v>8317</v>
      </c>
      <c r="S1673" s="6">
        <f t="shared" si="106"/>
        <v>41932.311099537037</v>
      </c>
      <c r="T1673" s="6">
        <f t="shared" si="107"/>
        <v>41962.352766203709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8275</v>
      </c>
      <c r="O1674" s="7">
        <f t="shared" si="104"/>
        <v>1.0297499999999999</v>
      </c>
      <c r="P1674" s="8">
        <f t="shared" si="105"/>
        <v>65.38095238095238</v>
      </c>
      <c r="Q1674" t="s">
        <v>8313</v>
      </c>
      <c r="R1674" t="s">
        <v>8314</v>
      </c>
      <c r="S1674" s="6">
        <f t="shared" si="106"/>
        <v>42465.542905092589</v>
      </c>
      <c r="T1674" s="6">
        <f t="shared" si="107"/>
        <v>42495.542905092589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8218</v>
      </c>
      <c r="G1675" t="s">
        <v>8223</v>
      </c>
      <c r="H1675" t="s">
        <v>8245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8270</v>
      </c>
      <c r="O1675" s="7">
        <f t="shared" si="104"/>
        <v>1.0297033333333332</v>
      </c>
      <c r="P1675" s="8">
        <f t="shared" si="105"/>
        <v>297.02980769230766</v>
      </c>
      <c r="Q1675" t="s">
        <v>8316</v>
      </c>
      <c r="R1675" t="s">
        <v>8317</v>
      </c>
      <c r="S1675" s="6">
        <f t="shared" si="106"/>
        <v>41884.617314814815</v>
      </c>
      <c r="T1675" s="6">
        <f t="shared" si="107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8218</v>
      </c>
      <c r="G1676" t="s">
        <v>8223</v>
      </c>
      <c r="H1676" t="s">
        <v>8245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8284</v>
      </c>
      <c r="O1676" s="7">
        <f t="shared" si="104"/>
        <v>1.0294615384615384</v>
      </c>
      <c r="P1676" s="8">
        <f t="shared" si="105"/>
        <v>234.78947368421052</v>
      </c>
      <c r="Q1676" t="s">
        <v>8324</v>
      </c>
      <c r="R1676" t="s">
        <v>8325</v>
      </c>
      <c r="S1676" s="6">
        <f t="shared" si="106"/>
        <v>42297.748067129629</v>
      </c>
      <c r="T1676" s="6">
        <f t="shared" si="107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8218</v>
      </c>
      <c r="G1677" t="s">
        <v>8224</v>
      </c>
      <c r="H1677" t="s">
        <v>8246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8270</v>
      </c>
      <c r="O1677" s="7">
        <f t="shared" si="104"/>
        <v>1.0293749999999999</v>
      </c>
      <c r="P1677" s="8">
        <f t="shared" si="105"/>
        <v>23.869565217391305</v>
      </c>
      <c r="Q1677" t="s">
        <v>8316</v>
      </c>
      <c r="R1677" t="s">
        <v>8317</v>
      </c>
      <c r="S1677" s="6">
        <f t="shared" si="106"/>
        <v>42675.694236111114</v>
      </c>
      <c r="T1677" s="6">
        <f t="shared" si="107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8218</v>
      </c>
      <c r="G1678" t="s">
        <v>8223</v>
      </c>
      <c r="H1678" t="s">
        <v>8245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8264</v>
      </c>
      <c r="O1678" s="7">
        <f t="shared" si="104"/>
        <v>1.0290999999999999</v>
      </c>
      <c r="P1678" s="8">
        <f t="shared" si="105"/>
        <v>137.21333333333334</v>
      </c>
      <c r="Q1678" t="s">
        <v>8319</v>
      </c>
      <c r="R1678" t="s">
        <v>8333</v>
      </c>
      <c r="S1678" s="6">
        <f t="shared" si="106"/>
        <v>41932.745046296295</v>
      </c>
      <c r="T1678" s="6">
        <f t="shared" si="107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8218</v>
      </c>
      <c r="G1679" t="s">
        <v>8223</v>
      </c>
      <c r="H1679" t="s">
        <v>8245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8270</v>
      </c>
      <c r="O1679" s="7">
        <f t="shared" si="104"/>
        <v>1.0290416666666666</v>
      </c>
      <c r="P1679" s="8">
        <f t="shared" si="105"/>
        <v>62.052763819095475</v>
      </c>
      <c r="Q1679" t="s">
        <v>8316</v>
      </c>
      <c r="R1679" t="s">
        <v>8317</v>
      </c>
      <c r="S1679" s="6">
        <f t="shared" si="106"/>
        <v>41802.574282407404</v>
      </c>
      <c r="T1679" s="6">
        <f t="shared" si="107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8218</v>
      </c>
      <c r="G1680" t="s">
        <v>8223</v>
      </c>
      <c r="H1680" t="s">
        <v>8245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8284</v>
      </c>
      <c r="O1680" s="7">
        <f t="shared" si="104"/>
        <v>1.0289999999999999</v>
      </c>
      <c r="P1680" s="8">
        <f t="shared" si="105"/>
        <v>168.68852459016392</v>
      </c>
      <c r="Q1680" t="s">
        <v>8324</v>
      </c>
      <c r="R1680" t="s">
        <v>8325</v>
      </c>
      <c r="S1680" s="6">
        <f t="shared" si="106"/>
        <v>42052.7815162037</v>
      </c>
      <c r="T1680" s="6">
        <f t="shared" si="107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8218</v>
      </c>
      <c r="G1681" t="s">
        <v>8223</v>
      </c>
      <c r="H1681" t="s">
        <v>8245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8301</v>
      </c>
      <c r="O1681" s="7">
        <f t="shared" si="104"/>
        <v>1.0289999999999999</v>
      </c>
      <c r="P1681" s="8">
        <f t="shared" si="105"/>
        <v>85.75</v>
      </c>
      <c r="Q1681" t="s">
        <v>8309</v>
      </c>
      <c r="R1681" t="s">
        <v>8336</v>
      </c>
      <c r="S1681" s="6">
        <f t="shared" si="106"/>
        <v>41542.958449074074</v>
      </c>
      <c r="T1681" s="6">
        <f t="shared" si="107"/>
        <v>41572.958449074074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8218</v>
      </c>
      <c r="G1682" t="s">
        <v>8223</v>
      </c>
      <c r="H1682" t="s">
        <v>8245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8304</v>
      </c>
      <c r="O1682" s="7">
        <f t="shared" si="104"/>
        <v>1.0287500000000001</v>
      </c>
      <c r="P1682" s="8">
        <f t="shared" si="105"/>
        <v>329.2</v>
      </c>
      <c r="Q1682" t="s">
        <v>8316</v>
      </c>
      <c r="R1682" t="s">
        <v>8337</v>
      </c>
      <c r="S1682" s="6">
        <f t="shared" si="106"/>
        <v>41845.809166666666</v>
      </c>
      <c r="T1682" s="6">
        <f t="shared" si="107"/>
        <v>41879.041666666664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8218</v>
      </c>
      <c r="G1683" t="s">
        <v>8224</v>
      </c>
      <c r="H1683" t="s">
        <v>8246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8279</v>
      </c>
      <c r="O1683" s="7">
        <f t="shared" si="104"/>
        <v>1.0286144578313252</v>
      </c>
      <c r="P1683" s="8">
        <f t="shared" si="105"/>
        <v>50.592592592592595</v>
      </c>
      <c r="Q1683" t="s">
        <v>8313</v>
      </c>
      <c r="R1683" t="s">
        <v>8326</v>
      </c>
      <c r="S1683" s="6">
        <f t="shared" si="106"/>
        <v>42688.732407407413</v>
      </c>
      <c r="T1683" s="6">
        <f t="shared" si="107"/>
        <v>42716.732407407413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8218</v>
      </c>
      <c r="G1684" t="s">
        <v>8224</v>
      </c>
      <c r="H1684" t="s">
        <v>8246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8270</v>
      </c>
      <c r="O1684" s="7">
        <f t="shared" si="104"/>
        <v>1.0285857142857142</v>
      </c>
      <c r="P1684" s="8">
        <f t="shared" si="105"/>
        <v>26.667037037037037</v>
      </c>
      <c r="Q1684" t="s">
        <v>8316</v>
      </c>
      <c r="R1684" t="s">
        <v>8317</v>
      </c>
      <c r="S1684" s="6">
        <f t="shared" si="106"/>
        <v>42609.442465277782</v>
      </c>
      <c r="T1684" s="6">
        <f t="shared" si="107"/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8218</v>
      </c>
      <c r="G1685" t="s">
        <v>8223</v>
      </c>
      <c r="H1685" t="s">
        <v>8245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8265</v>
      </c>
      <c r="O1685" s="7">
        <f t="shared" si="104"/>
        <v>1.0285714285714285</v>
      </c>
      <c r="P1685" s="8">
        <f t="shared" si="105"/>
        <v>60</v>
      </c>
      <c r="Q1685" t="s">
        <v>8319</v>
      </c>
      <c r="R1685" t="s">
        <v>8320</v>
      </c>
      <c r="S1685" s="6">
        <f t="shared" si="106"/>
        <v>41786.65892361111</v>
      </c>
      <c r="T1685" s="6">
        <f t="shared" si="107"/>
        <v>41812.65892361111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8292</v>
      </c>
      <c r="O1686" s="7">
        <f t="shared" si="104"/>
        <v>1.0285714285714285</v>
      </c>
      <c r="P1686" s="8">
        <f t="shared" si="105"/>
        <v>24</v>
      </c>
      <c r="Q1686" t="s">
        <v>8313</v>
      </c>
      <c r="R1686" t="s">
        <v>8338</v>
      </c>
      <c r="S1686" s="6">
        <f t="shared" si="106"/>
        <v>42788.2502662037</v>
      </c>
      <c r="T1686" s="6">
        <f t="shared" si="107"/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8218</v>
      </c>
      <c r="G1687" t="s">
        <v>8223</v>
      </c>
      <c r="H1687" t="s">
        <v>8245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8268</v>
      </c>
      <c r="O1687" s="7">
        <f t="shared" si="104"/>
        <v>1.0285405405405406</v>
      </c>
      <c r="P1687" s="8">
        <f t="shared" si="105"/>
        <v>91.480769230769226</v>
      </c>
      <c r="Q1687" t="s">
        <v>8319</v>
      </c>
      <c r="R1687" t="s">
        <v>8331</v>
      </c>
      <c r="S1687" s="6">
        <f t="shared" si="106"/>
        <v>41529.063252314816</v>
      </c>
      <c r="T1687" s="6">
        <f t="shared" si="107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8218</v>
      </c>
      <c r="G1688" t="s">
        <v>8223</v>
      </c>
      <c r="H1688" t="s">
        <v>8245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8270</v>
      </c>
      <c r="O1688" s="7">
        <f t="shared" si="104"/>
        <v>1.028375</v>
      </c>
      <c r="P1688" s="8">
        <f t="shared" si="105"/>
        <v>115.87323943661971</v>
      </c>
      <c r="Q1688" t="s">
        <v>8316</v>
      </c>
      <c r="R1688" t="s">
        <v>8317</v>
      </c>
      <c r="S1688" s="6">
        <f t="shared" si="106"/>
        <v>42262.096782407403</v>
      </c>
      <c r="T1688" s="6">
        <f t="shared" si="107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8218</v>
      </c>
      <c r="G1689" t="s">
        <v>8223</v>
      </c>
      <c r="H1689" t="s">
        <v>8245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8284</v>
      </c>
      <c r="O1689" s="7">
        <f t="shared" si="104"/>
        <v>1.0282909090909091</v>
      </c>
      <c r="P1689" s="8">
        <f t="shared" si="105"/>
        <v>47.13</v>
      </c>
      <c r="Q1689" t="s">
        <v>8324</v>
      </c>
      <c r="R1689" t="s">
        <v>8325</v>
      </c>
      <c r="S1689" s="6">
        <f t="shared" si="106"/>
        <v>42571.167465277773</v>
      </c>
      <c r="T1689" s="6">
        <f t="shared" si="107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8299</v>
      </c>
      <c r="O1690" s="7">
        <f t="shared" si="104"/>
        <v>1.0280254777070064</v>
      </c>
      <c r="P1690" s="8">
        <f t="shared" si="105"/>
        <v>43.621621621621621</v>
      </c>
      <c r="Q1690" t="s">
        <v>8313</v>
      </c>
      <c r="R1690" t="s">
        <v>8335</v>
      </c>
      <c r="S1690" s="6">
        <f t="shared" si="106"/>
        <v>41390.757754629631</v>
      </c>
      <c r="T1690" s="6">
        <f t="shared" si="107"/>
        <v>41425.708333333336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8218</v>
      </c>
      <c r="G1691" t="s">
        <v>8224</v>
      </c>
      <c r="H1691" t="s">
        <v>8246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8270</v>
      </c>
      <c r="O1691" s="7">
        <f t="shared" si="104"/>
        <v>1.028</v>
      </c>
      <c r="P1691" s="8">
        <f t="shared" si="105"/>
        <v>39.53846153846154</v>
      </c>
      <c r="Q1691" t="s">
        <v>8316</v>
      </c>
      <c r="R1691" t="s">
        <v>8317</v>
      </c>
      <c r="S1691" s="6">
        <f t="shared" si="106"/>
        <v>41921.375532407408</v>
      </c>
      <c r="T1691" s="6">
        <f t="shared" si="107"/>
        <v>41951.417199074072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8218</v>
      </c>
      <c r="G1692" t="s">
        <v>8223</v>
      </c>
      <c r="H1692" t="s">
        <v>8245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8275</v>
      </c>
      <c r="O1692" s="7">
        <f t="shared" si="104"/>
        <v>1.0277927272727272</v>
      </c>
      <c r="P1692" s="8">
        <f t="shared" si="105"/>
        <v>88.325937499999995</v>
      </c>
      <c r="Q1692" t="s">
        <v>8313</v>
      </c>
      <c r="R1692" t="s">
        <v>8314</v>
      </c>
      <c r="S1692" s="6">
        <f t="shared" si="106"/>
        <v>41442.741249999999</v>
      </c>
      <c r="T1692" s="6">
        <f t="shared" si="107"/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8218</v>
      </c>
      <c r="G1693" t="s">
        <v>8223</v>
      </c>
      <c r="H1693" t="s">
        <v>8245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8268</v>
      </c>
      <c r="O1693" s="7">
        <f t="shared" si="104"/>
        <v>1.0276470588235294</v>
      </c>
      <c r="P1693" s="8">
        <f t="shared" si="105"/>
        <v>109.1875</v>
      </c>
      <c r="Q1693" t="s">
        <v>8319</v>
      </c>
      <c r="R1693" t="s">
        <v>8331</v>
      </c>
      <c r="S1693" s="6">
        <f t="shared" si="106"/>
        <v>42101.737442129626</v>
      </c>
      <c r="T1693" s="6">
        <f t="shared" si="107"/>
        <v>42132.916666666672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8218</v>
      </c>
      <c r="G1694" t="s">
        <v>8223</v>
      </c>
      <c r="H1694" t="s">
        <v>8245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8304</v>
      </c>
      <c r="O1694" s="7">
        <f t="shared" si="104"/>
        <v>1.0276000000000001</v>
      </c>
      <c r="P1694" s="8">
        <f t="shared" si="105"/>
        <v>47.574074074074076</v>
      </c>
      <c r="Q1694" t="s">
        <v>8316</v>
      </c>
      <c r="R1694" t="s">
        <v>8337</v>
      </c>
      <c r="S1694" s="6">
        <f t="shared" si="106"/>
        <v>42495.956631944442</v>
      </c>
      <c r="T1694" s="6">
        <f t="shared" si="107"/>
        <v>42525.956631944442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8218</v>
      </c>
      <c r="G1695" t="s">
        <v>8223</v>
      </c>
      <c r="H1695" t="s">
        <v>8245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8270</v>
      </c>
      <c r="O1695" s="7">
        <f t="shared" si="104"/>
        <v>1.0275000000000001</v>
      </c>
      <c r="P1695" s="8">
        <f t="shared" si="105"/>
        <v>70.862068965517238</v>
      </c>
      <c r="Q1695" t="s">
        <v>8316</v>
      </c>
      <c r="R1695" t="s">
        <v>8317</v>
      </c>
      <c r="S1695" s="6">
        <f t="shared" si="106"/>
        <v>42195.749745370369</v>
      </c>
      <c r="T1695" s="6">
        <f t="shared" si="107"/>
        <v>42206.125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8218</v>
      </c>
      <c r="G1696" t="s">
        <v>8224</v>
      </c>
      <c r="H1696" t="s">
        <v>8246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8270</v>
      </c>
      <c r="O1696" s="7">
        <f t="shared" si="104"/>
        <v>1.0275000000000001</v>
      </c>
      <c r="P1696" s="8">
        <f t="shared" si="105"/>
        <v>40.294117647058826</v>
      </c>
      <c r="Q1696" t="s">
        <v>8316</v>
      </c>
      <c r="R1696" t="s">
        <v>8317</v>
      </c>
      <c r="S1696" s="6">
        <f t="shared" si="106"/>
        <v>42038.720451388886</v>
      </c>
      <c r="T1696" s="6">
        <f t="shared" si="107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8218</v>
      </c>
      <c r="G1697" t="s">
        <v>8223</v>
      </c>
      <c r="H1697" t="s">
        <v>8245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8299</v>
      </c>
      <c r="O1697" s="7">
        <f t="shared" si="104"/>
        <v>1.0273469387755103</v>
      </c>
      <c r="P1697" s="8">
        <f t="shared" si="105"/>
        <v>67.419642857142861</v>
      </c>
      <c r="Q1697" t="s">
        <v>8313</v>
      </c>
      <c r="R1697" t="s">
        <v>8335</v>
      </c>
      <c r="S1697" s="6">
        <f t="shared" si="106"/>
        <v>40961.252141203702</v>
      </c>
      <c r="T1697" s="6">
        <f t="shared" si="107"/>
        <v>40989.866666666669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8218</v>
      </c>
      <c r="G1698" t="s">
        <v>8223</v>
      </c>
      <c r="H1698" t="s">
        <v>8245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8279</v>
      </c>
      <c r="O1698" s="7">
        <f t="shared" si="104"/>
        <v>1.0272727272727273</v>
      </c>
      <c r="P1698" s="8">
        <f t="shared" si="105"/>
        <v>33.235294117647058</v>
      </c>
      <c r="Q1698" t="s">
        <v>8313</v>
      </c>
      <c r="R1698" t="s">
        <v>8326</v>
      </c>
      <c r="S1698" s="6">
        <f t="shared" si="106"/>
        <v>40997.257222222222</v>
      </c>
      <c r="T1698" s="6">
        <f t="shared" si="107"/>
        <v>41015.257222222222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8218</v>
      </c>
      <c r="G1699" t="s">
        <v>8223</v>
      </c>
      <c r="H1699" t="s">
        <v>8245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8275</v>
      </c>
      <c r="O1699" s="7">
        <f t="shared" si="104"/>
        <v>1.0269999999999999</v>
      </c>
      <c r="P1699" s="8">
        <f t="shared" si="105"/>
        <v>66.688311688311686</v>
      </c>
      <c r="Q1699" t="s">
        <v>8313</v>
      </c>
      <c r="R1699" t="s">
        <v>8314</v>
      </c>
      <c r="S1699" s="6">
        <f t="shared" si="106"/>
        <v>41794.981122685182</v>
      </c>
      <c r="T1699" s="6">
        <f t="shared" si="107"/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8218</v>
      </c>
      <c r="G1700" t="s">
        <v>8223</v>
      </c>
      <c r="H1700" t="s">
        <v>8245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8268</v>
      </c>
      <c r="O1700" s="7">
        <f t="shared" si="104"/>
        <v>1.0269239999999999</v>
      </c>
      <c r="P1700" s="8">
        <f t="shared" si="105"/>
        <v>79.401340206185566</v>
      </c>
      <c r="Q1700" t="s">
        <v>8319</v>
      </c>
      <c r="R1700" t="s">
        <v>8331</v>
      </c>
      <c r="S1700" s="6">
        <f t="shared" si="106"/>
        <v>42415.803159722222</v>
      </c>
      <c r="T1700" s="6">
        <f t="shared" si="107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8218</v>
      </c>
      <c r="G1701" t="s">
        <v>8223</v>
      </c>
      <c r="H1701" t="s">
        <v>8245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8270</v>
      </c>
      <c r="O1701" s="7">
        <f t="shared" si="104"/>
        <v>1.0266666666666666</v>
      </c>
      <c r="P1701" s="8">
        <f t="shared" si="105"/>
        <v>66.956521739130437</v>
      </c>
      <c r="Q1701" t="s">
        <v>8316</v>
      </c>
      <c r="R1701" t="s">
        <v>8317</v>
      </c>
      <c r="S1701" s="6">
        <f t="shared" si="106"/>
        <v>42125.772812499999</v>
      </c>
      <c r="T1701" s="6">
        <f t="shared" si="107"/>
        <v>42155.772812499999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8218</v>
      </c>
      <c r="G1702" t="s">
        <v>8224</v>
      </c>
      <c r="H1702" t="s">
        <v>8246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8270</v>
      </c>
      <c r="O1702" s="7">
        <f t="shared" si="104"/>
        <v>1.0266666666666666</v>
      </c>
      <c r="P1702" s="8">
        <f t="shared" si="105"/>
        <v>39.487179487179489</v>
      </c>
      <c r="Q1702" t="s">
        <v>8316</v>
      </c>
      <c r="R1702" t="s">
        <v>8317</v>
      </c>
      <c r="S1702" s="6">
        <f t="shared" si="106"/>
        <v>42157.652511574073</v>
      </c>
      <c r="T1702" s="6">
        <f t="shared" si="107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8218</v>
      </c>
      <c r="G1703" t="s">
        <v>8235</v>
      </c>
      <c r="H1703" t="s">
        <v>8248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8268</v>
      </c>
      <c r="O1703" s="7">
        <f t="shared" si="104"/>
        <v>1.0266285714285714</v>
      </c>
      <c r="P1703" s="8">
        <f t="shared" si="105"/>
        <v>106.62314540059347</v>
      </c>
      <c r="Q1703" t="s">
        <v>8319</v>
      </c>
      <c r="R1703" t="s">
        <v>8331</v>
      </c>
      <c r="S1703" s="6">
        <f t="shared" si="106"/>
        <v>42647.446597222224</v>
      </c>
      <c r="T1703" s="6">
        <f t="shared" si="107"/>
        <v>42682.488263888896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8218</v>
      </c>
      <c r="G1704" t="s">
        <v>8223</v>
      </c>
      <c r="H1704" t="s">
        <v>8245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8304</v>
      </c>
      <c r="O1704" s="7">
        <f t="shared" si="104"/>
        <v>1.0265010000000001</v>
      </c>
      <c r="P1704" s="8">
        <f t="shared" si="105"/>
        <v>106.9271875</v>
      </c>
      <c r="Q1704" t="s">
        <v>8316</v>
      </c>
      <c r="R1704" t="s">
        <v>8337</v>
      </c>
      <c r="S1704" s="6">
        <f t="shared" si="106"/>
        <v>41788.167187500003</v>
      </c>
      <c r="T1704" s="6">
        <f t="shared" si="107"/>
        <v>41823.167187500003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8218</v>
      </c>
      <c r="G1705" t="s">
        <v>8223</v>
      </c>
      <c r="H1705" t="s">
        <v>8245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8270</v>
      </c>
      <c r="O1705" s="7">
        <f t="shared" si="104"/>
        <v>1.026467741935484</v>
      </c>
      <c r="P1705" s="8">
        <f t="shared" si="105"/>
        <v>134.26371308016877</v>
      </c>
      <c r="Q1705" t="s">
        <v>8316</v>
      </c>
      <c r="R1705" t="s">
        <v>8317</v>
      </c>
      <c r="S1705" s="6">
        <f t="shared" si="106"/>
        <v>42445.19430555556</v>
      </c>
      <c r="T1705" s="6">
        <f t="shared" si="107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8218</v>
      </c>
      <c r="G1706" t="s">
        <v>8224</v>
      </c>
      <c r="H1706" t="s">
        <v>8246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8270</v>
      </c>
      <c r="O1706" s="7">
        <f t="shared" si="104"/>
        <v>1.02645125</v>
      </c>
      <c r="P1706" s="8">
        <f t="shared" si="105"/>
        <v>87.357553191489373</v>
      </c>
      <c r="Q1706" t="s">
        <v>8316</v>
      </c>
      <c r="R1706" t="s">
        <v>8317</v>
      </c>
      <c r="S1706" s="6">
        <f t="shared" si="106"/>
        <v>41798.94027777778</v>
      </c>
      <c r="T1706" s="6">
        <f t="shared" si="107"/>
        <v>41828.94027777778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8218</v>
      </c>
      <c r="G1707" t="s">
        <v>8223</v>
      </c>
      <c r="H1707" t="s">
        <v>8245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8291</v>
      </c>
      <c r="O1707" s="7">
        <f t="shared" si="104"/>
        <v>1.026375</v>
      </c>
      <c r="P1707" s="8">
        <f t="shared" si="105"/>
        <v>132.43548387096774</v>
      </c>
      <c r="Q1707" t="s">
        <v>8313</v>
      </c>
      <c r="R1707" t="s">
        <v>8321</v>
      </c>
      <c r="S1707" s="6">
        <f t="shared" si="106"/>
        <v>40848.198333333334</v>
      </c>
      <c r="T1707" s="6">
        <f t="shared" si="107"/>
        <v>40908.239999999998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8218</v>
      </c>
      <c r="G1708" t="s">
        <v>8223</v>
      </c>
      <c r="H1708" t="s">
        <v>8245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8291</v>
      </c>
      <c r="O1708" s="7">
        <f t="shared" si="104"/>
        <v>1.026375</v>
      </c>
      <c r="P1708" s="8">
        <f t="shared" si="105"/>
        <v>70.784482758620683</v>
      </c>
      <c r="Q1708" t="s">
        <v>8313</v>
      </c>
      <c r="R1708" t="s">
        <v>8321</v>
      </c>
      <c r="S1708" s="6">
        <f t="shared" si="106"/>
        <v>40845.14975694444</v>
      </c>
      <c r="T1708" s="6">
        <f t="shared" si="107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8218</v>
      </c>
      <c r="G1709" t="s">
        <v>8223</v>
      </c>
      <c r="H1709" t="s">
        <v>8245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8275</v>
      </c>
      <c r="O1709" s="7">
        <f t="shared" si="104"/>
        <v>1.0263636363636364</v>
      </c>
      <c r="P1709" s="8">
        <f t="shared" si="105"/>
        <v>68.01204819277109</v>
      </c>
      <c r="Q1709" t="s">
        <v>8313</v>
      </c>
      <c r="R1709" t="s">
        <v>8314</v>
      </c>
      <c r="S1709" s="6">
        <f t="shared" si="106"/>
        <v>42515.71775462963</v>
      </c>
      <c r="T1709" s="6">
        <f t="shared" si="107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8218</v>
      </c>
      <c r="G1710" t="s">
        <v>8223</v>
      </c>
      <c r="H1710" t="s">
        <v>8245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8284</v>
      </c>
      <c r="O1710" s="7">
        <f t="shared" si="104"/>
        <v>1.0262857142857142</v>
      </c>
      <c r="P1710" s="8">
        <f t="shared" si="105"/>
        <v>156.17391304347825</v>
      </c>
      <c r="Q1710" t="s">
        <v>8324</v>
      </c>
      <c r="R1710" t="s">
        <v>8325</v>
      </c>
      <c r="S1710" s="6">
        <f t="shared" si="106"/>
        <v>41981.782060185185</v>
      </c>
      <c r="T1710" s="6">
        <f t="shared" si="107"/>
        <v>42026.782060185185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8218</v>
      </c>
      <c r="G1711" t="s">
        <v>8223</v>
      </c>
      <c r="H1711" t="s">
        <v>8245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8302</v>
      </c>
      <c r="O1711" s="7">
        <f t="shared" si="104"/>
        <v>1.0261176470588236</v>
      </c>
      <c r="P1711" s="8">
        <f t="shared" si="105"/>
        <v>242.27777777777777</v>
      </c>
      <c r="Q1711" t="s">
        <v>8316</v>
      </c>
      <c r="R1711" t="s">
        <v>8329</v>
      </c>
      <c r="S1711" s="6">
        <f t="shared" si="106"/>
        <v>41778.548055555555</v>
      </c>
      <c r="T1711" s="6">
        <f t="shared" si="107"/>
        <v>41838.548055555555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8218</v>
      </c>
      <c r="G1712" t="s">
        <v>8223</v>
      </c>
      <c r="H1712" t="s">
        <v>8245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8284</v>
      </c>
      <c r="O1712" s="7">
        <f t="shared" si="104"/>
        <v>1.026</v>
      </c>
      <c r="P1712" s="8">
        <f t="shared" si="105"/>
        <v>148.57377049180329</v>
      </c>
      <c r="Q1712" t="s">
        <v>8324</v>
      </c>
      <c r="R1712" t="s">
        <v>8325</v>
      </c>
      <c r="S1712" s="6">
        <f t="shared" si="106"/>
        <v>42535.809490740736</v>
      </c>
      <c r="T1712" s="6">
        <f t="shared" si="107"/>
        <v>42565.809490740736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8218</v>
      </c>
      <c r="G1713" t="s">
        <v>8223</v>
      </c>
      <c r="H1713" t="s">
        <v>8245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8291</v>
      </c>
      <c r="O1713" s="7">
        <f t="shared" si="104"/>
        <v>1.026</v>
      </c>
      <c r="P1713" s="8">
        <f t="shared" si="105"/>
        <v>44.608695652173914</v>
      </c>
      <c r="Q1713" t="s">
        <v>8313</v>
      </c>
      <c r="R1713" t="s">
        <v>8321</v>
      </c>
      <c r="S1713" s="6">
        <f t="shared" si="106"/>
        <v>40313.930543981485</v>
      </c>
      <c r="T1713" s="6">
        <f t="shared" si="107"/>
        <v>40364.166666666664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8218</v>
      </c>
      <c r="G1714" t="s">
        <v>8223</v>
      </c>
      <c r="H1714" t="s">
        <v>8245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8296</v>
      </c>
      <c r="O1714" s="7">
        <f t="shared" si="104"/>
        <v>1.026</v>
      </c>
      <c r="P1714" s="8">
        <f t="shared" si="105"/>
        <v>148.08247422680412</v>
      </c>
      <c r="Q1714" t="s">
        <v>8311</v>
      </c>
      <c r="R1714" t="s">
        <v>8312</v>
      </c>
      <c r="S1714" s="6">
        <f t="shared" si="106"/>
        <v>42776.082349537035</v>
      </c>
      <c r="T1714" s="6">
        <f t="shared" si="107"/>
        <v>42806.082349537035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8218</v>
      </c>
      <c r="G1715" t="s">
        <v>8223</v>
      </c>
      <c r="H1715" t="s">
        <v>8245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8278</v>
      </c>
      <c r="O1715" s="7">
        <f t="shared" si="104"/>
        <v>1.026</v>
      </c>
      <c r="P1715" s="8">
        <f t="shared" si="105"/>
        <v>40.078125</v>
      </c>
      <c r="Q1715" t="s">
        <v>8313</v>
      </c>
      <c r="R1715" t="s">
        <v>8330</v>
      </c>
      <c r="S1715" s="6">
        <f t="shared" si="106"/>
        <v>41004.72619212963</v>
      </c>
      <c r="T1715" s="6">
        <f t="shared" si="107"/>
        <v>41034.72619212963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8218</v>
      </c>
      <c r="G1716" t="s">
        <v>8223</v>
      </c>
      <c r="H1716" t="s">
        <v>8245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8270</v>
      </c>
      <c r="O1716" s="7">
        <f t="shared" si="104"/>
        <v>1.026</v>
      </c>
      <c r="P1716" s="8">
        <f t="shared" si="105"/>
        <v>59.651162790697676</v>
      </c>
      <c r="Q1716" t="s">
        <v>8316</v>
      </c>
      <c r="R1716" t="s">
        <v>8317</v>
      </c>
      <c r="S1716" s="6">
        <f t="shared" si="106"/>
        <v>42294.429641203707</v>
      </c>
      <c r="T1716" s="6">
        <f t="shared" si="107"/>
        <v>42321.845138888893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8218</v>
      </c>
      <c r="G1717" t="s">
        <v>8223</v>
      </c>
      <c r="H1717" t="s">
        <v>8245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8270</v>
      </c>
      <c r="O1717" s="7">
        <f t="shared" si="104"/>
        <v>1.026</v>
      </c>
      <c r="P1717" s="8">
        <f t="shared" si="105"/>
        <v>77.727272727272734</v>
      </c>
      <c r="Q1717" t="s">
        <v>8316</v>
      </c>
      <c r="R1717" t="s">
        <v>8317</v>
      </c>
      <c r="S1717" s="6">
        <f t="shared" si="106"/>
        <v>42417.585532407407</v>
      </c>
      <c r="T1717" s="6">
        <f t="shared" si="107"/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8218</v>
      </c>
      <c r="G1718" t="s">
        <v>8223</v>
      </c>
      <c r="H1718" t="s">
        <v>8245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8268</v>
      </c>
      <c r="O1718" s="7">
        <f t="shared" si="104"/>
        <v>1.0259199999999999</v>
      </c>
      <c r="P1718" s="8">
        <f t="shared" si="105"/>
        <v>78.195121951219505</v>
      </c>
      <c r="Q1718" t="s">
        <v>8319</v>
      </c>
      <c r="R1718" t="s">
        <v>8331</v>
      </c>
      <c r="S1718" s="6">
        <f t="shared" si="106"/>
        <v>41662.047500000001</v>
      </c>
      <c r="T1718" s="6">
        <f t="shared" si="107"/>
        <v>41692.047500000001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8218</v>
      </c>
      <c r="G1719" t="s">
        <v>8223</v>
      </c>
      <c r="H1719" t="s">
        <v>8245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8273</v>
      </c>
      <c r="O1719" s="7">
        <f t="shared" si="104"/>
        <v>1.0258775877587758</v>
      </c>
      <c r="P1719" s="8">
        <f t="shared" si="105"/>
        <v>77.271186440677965</v>
      </c>
      <c r="Q1719" t="s">
        <v>8322</v>
      </c>
      <c r="R1719" t="s">
        <v>8332</v>
      </c>
      <c r="S1719" s="6">
        <f t="shared" si="106"/>
        <v>41299.878148148149</v>
      </c>
      <c r="T1719" s="6">
        <f t="shared" si="107"/>
        <v>41329.878148148149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8218</v>
      </c>
      <c r="G1720" t="s">
        <v>8223</v>
      </c>
      <c r="H1720" t="s">
        <v>8245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8275</v>
      </c>
      <c r="O1720" s="7">
        <f t="shared" si="104"/>
        <v>1.0257499999999999</v>
      </c>
      <c r="P1720" s="8">
        <f t="shared" si="105"/>
        <v>62.166666666666664</v>
      </c>
      <c r="Q1720" t="s">
        <v>8313</v>
      </c>
      <c r="R1720" t="s">
        <v>8314</v>
      </c>
      <c r="S1720" s="6">
        <f t="shared" si="106"/>
        <v>41451.062905092593</v>
      </c>
      <c r="T1720" s="6">
        <f t="shared" si="107"/>
        <v>41481.062905092593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8218</v>
      </c>
      <c r="G1721" t="s">
        <v>8224</v>
      </c>
      <c r="H1721" t="s">
        <v>8246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8270</v>
      </c>
      <c r="O1721" s="7">
        <f t="shared" si="104"/>
        <v>1.0257142857142858</v>
      </c>
      <c r="P1721" s="8">
        <f t="shared" si="105"/>
        <v>132.96296296296296</v>
      </c>
      <c r="Q1721" t="s">
        <v>8316</v>
      </c>
      <c r="R1721" t="s">
        <v>8317</v>
      </c>
      <c r="S1721" s="6">
        <f t="shared" si="106"/>
        <v>42036.995590277773</v>
      </c>
      <c r="T1721" s="6">
        <f t="shared" si="107"/>
        <v>42094.536111111112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8218</v>
      </c>
      <c r="G1722" t="s">
        <v>8224</v>
      </c>
      <c r="H1722" t="s">
        <v>8246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8270</v>
      </c>
      <c r="O1722" s="7">
        <f t="shared" si="104"/>
        <v>1.0254767441860466</v>
      </c>
      <c r="P1722" s="8">
        <f t="shared" si="105"/>
        <v>49.545505617977533</v>
      </c>
      <c r="Q1722" t="s">
        <v>8316</v>
      </c>
      <c r="R1722" t="s">
        <v>8317</v>
      </c>
      <c r="S1722" s="6">
        <f t="shared" si="106"/>
        <v>42465.491435185191</v>
      </c>
      <c r="T1722" s="6">
        <f t="shared" si="107"/>
        <v>42494.958333333328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8218</v>
      </c>
      <c r="G1723" t="s">
        <v>8238</v>
      </c>
      <c r="H1723" t="s">
        <v>8248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8291</v>
      </c>
      <c r="O1723" s="7">
        <f t="shared" si="104"/>
        <v>1.0250632911392406</v>
      </c>
      <c r="P1723" s="8">
        <f t="shared" si="105"/>
        <v>80.178217821782184</v>
      </c>
      <c r="Q1723" t="s">
        <v>8313</v>
      </c>
      <c r="R1723" t="s">
        <v>8321</v>
      </c>
      <c r="S1723" s="6">
        <f t="shared" si="106"/>
        <v>42343.998043981483</v>
      </c>
      <c r="T1723" s="6">
        <f t="shared" si="107"/>
        <v>42386.875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8218</v>
      </c>
      <c r="G1724" t="s">
        <v>8224</v>
      </c>
      <c r="H1724" t="s">
        <v>8246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8265</v>
      </c>
      <c r="O1724" s="7">
        <f t="shared" si="104"/>
        <v>1.0249999999999999</v>
      </c>
      <c r="P1724" s="8">
        <f t="shared" si="105"/>
        <v>15.76923076923077</v>
      </c>
      <c r="Q1724" t="s">
        <v>8319</v>
      </c>
      <c r="R1724" t="s">
        <v>8320</v>
      </c>
      <c r="S1724" s="6">
        <f t="shared" si="106"/>
        <v>42042.615613425922</v>
      </c>
      <c r="T1724" s="6">
        <f t="shared" si="107"/>
        <v>42057.479166666672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8218</v>
      </c>
      <c r="G1725" t="s">
        <v>8224</v>
      </c>
      <c r="H1725" t="s">
        <v>8246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8270</v>
      </c>
      <c r="O1725" s="7">
        <f t="shared" si="104"/>
        <v>1.0249999999999999</v>
      </c>
      <c r="P1725" s="8">
        <f t="shared" si="105"/>
        <v>34.745762711864408</v>
      </c>
      <c r="Q1725" t="s">
        <v>8316</v>
      </c>
      <c r="R1725" t="s">
        <v>8317</v>
      </c>
      <c r="S1725" s="6">
        <f t="shared" si="106"/>
        <v>42711.545196759253</v>
      </c>
      <c r="T1725" s="6">
        <f t="shared" si="107"/>
        <v>42741.545196759253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8218</v>
      </c>
      <c r="G1726" t="s">
        <v>8223</v>
      </c>
      <c r="H1726" t="s">
        <v>8245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8275</v>
      </c>
      <c r="O1726" s="7">
        <f t="shared" si="104"/>
        <v>1.0249999999999999</v>
      </c>
      <c r="P1726" s="8">
        <f t="shared" si="105"/>
        <v>102.5</v>
      </c>
      <c r="Q1726" t="s">
        <v>8313</v>
      </c>
      <c r="R1726" t="s">
        <v>8314</v>
      </c>
      <c r="S1726" s="6">
        <f t="shared" si="106"/>
        <v>41675.149525462963</v>
      </c>
      <c r="T1726" s="6">
        <f t="shared" si="107"/>
        <v>41715.107858796298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8218</v>
      </c>
      <c r="G1727" t="s">
        <v>8223</v>
      </c>
      <c r="H1727" t="s">
        <v>8245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8294</v>
      </c>
      <c r="O1727" s="7">
        <f t="shared" si="104"/>
        <v>1.0249999999999999</v>
      </c>
      <c r="P1727" s="8">
        <f t="shared" si="105"/>
        <v>205</v>
      </c>
      <c r="Q1727" t="s">
        <v>8309</v>
      </c>
      <c r="R1727" t="s">
        <v>8310</v>
      </c>
      <c r="S1727" s="6">
        <f t="shared" si="106"/>
        <v>42466.826180555552</v>
      </c>
      <c r="T1727" s="6">
        <f t="shared" si="107"/>
        <v>42496.826180555552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8218</v>
      </c>
      <c r="G1728" t="s">
        <v>8223</v>
      </c>
      <c r="H1728" t="s">
        <v>8245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8270</v>
      </c>
      <c r="O1728" s="7">
        <f t="shared" si="104"/>
        <v>1.0249999999999999</v>
      </c>
      <c r="P1728" s="8">
        <f t="shared" si="105"/>
        <v>102.5</v>
      </c>
      <c r="Q1728" t="s">
        <v>8316</v>
      </c>
      <c r="R1728" t="s">
        <v>8317</v>
      </c>
      <c r="S1728" s="6">
        <f t="shared" si="106"/>
        <v>42550.701886574068</v>
      </c>
      <c r="T1728" s="6">
        <f t="shared" si="107"/>
        <v>42580.701886574068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8218</v>
      </c>
      <c r="G1729" t="s">
        <v>8223</v>
      </c>
      <c r="H1729" t="s">
        <v>8245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8270</v>
      </c>
      <c r="O1729" s="7">
        <f t="shared" si="104"/>
        <v>1.0249999999999999</v>
      </c>
      <c r="P1729" s="8">
        <f t="shared" si="105"/>
        <v>73.214285714285708</v>
      </c>
      <c r="Q1729" t="s">
        <v>8316</v>
      </c>
      <c r="R1729" t="s">
        <v>8317</v>
      </c>
      <c r="S1729" s="6">
        <f t="shared" si="106"/>
        <v>42591.899988425925</v>
      </c>
      <c r="T1729" s="6">
        <f t="shared" si="107"/>
        <v>42622.166666666672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8218</v>
      </c>
      <c r="G1730" t="s">
        <v>8224</v>
      </c>
      <c r="H1730" t="s">
        <v>8246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8270</v>
      </c>
      <c r="O1730" s="7">
        <f t="shared" ref="O1730:O1793" si="108">E1730/D1730</f>
        <v>1.0249999999999999</v>
      </c>
      <c r="P1730" s="8">
        <f t="shared" si="105"/>
        <v>66.129032258064512</v>
      </c>
      <c r="Q1730" t="s">
        <v>8316</v>
      </c>
      <c r="R1730" t="s">
        <v>8317</v>
      </c>
      <c r="S1730" s="6">
        <f t="shared" si="106"/>
        <v>42120.531226851846</v>
      </c>
      <c r="T1730" s="6">
        <f t="shared" si="107"/>
        <v>42155.531226851846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8218</v>
      </c>
      <c r="G1731" t="s">
        <v>8223</v>
      </c>
      <c r="H1731" t="s">
        <v>8245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8265</v>
      </c>
      <c r="O1731" s="7">
        <f t="shared" si="108"/>
        <v>1.0246666666666666</v>
      </c>
      <c r="P1731" s="8">
        <f t="shared" ref="P1731:P1794" si="109">E1731/L1731</f>
        <v>111.37681159420291</v>
      </c>
      <c r="Q1731" t="s">
        <v>8319</v>
      </c>
      <c r="R1731" t="s">
        <v>8320</v>
      </c>
      <c r="S1731" s="6">
        <f t="shared" ref="S1731:S1794" si="110">(((J1731/60)/60)/24)+DATE(1970,1,1)</f>
        <v>40635.982488425929</v>
      </c>
      <c r="T1731" s="6">
        <f t="shared" ref="T1731:T1794" si="111">(((I1731/60)/60)/24)+DATE(1970,1,1)</f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8218</v>
      </c>
      <c r="G1732" t="s">
        <v>8223</v>
      </c>
      <c r="H1732" t="s">
        <v>8245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8278</v>
      </c>
      <c r="O1732" s="7">
        <f t="shared" si="108"/>
        <v>1.0246666666666666</v>
      </c>
      <c r="P1732" s="8">
        <f t="shared" si="109"/>
        <v>66.826086956521735</v>
      </c>
      <c r="Q1732" t="s">
        <v>8313</v>
      </c>
      <c r="R1732" t="s">
        <v>8330</v>
      </c>
      <c r="S1732" s="6">
        <f t="shared" si="110"/>
        <v>41205.854537037041</v>
      </c>
      <c r="T1732" s="6">
        <f t="shared" si="111"/>
        <v>41265.896203703705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8218</v>
      </c>
      <c r="G1733" t="s">
        <v>8223</v>
      </c>
      <c r="H1733" t="s">
        <v>8245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8278</v>
      </c>
      <c r="O1733" s="7">
        <f t="shared" si="108"/>
        <v>1.0245669291338582</v>
      </c>
      <c r="P1733" s="8">
        <f t="shared" si="109"/>
        <v>35.551912568306008</v>
      </c>
      <c r="Q1733" t="s">
        <v>8313</v>
      </c>
      <c r="R1733" t="s">
        <v>8330</v>
      </c>
      <c r="S1733" s="6">
        <f t="shared" si="110"/>
        <v>41680.583402777782</v>
      </c>
      <c r="T1733" s="6">
        <f t="shared" si="111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8218</v>
      </c>
      <c r="G1734" t="s">
        <v>8223</v>
      </c>
      <c r="H1734" t="s">
        <v>8245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8284</v>
      </c>
      <c r="O1734" s="7">
        <f t="shared" si="108"/>
        <v>1.0245398773006136</v>
      </c>
      <c r="P1734" s="8">
        <f t="shared" si="109"/>
        <v>165.34653465346534</v>
      </c>
      <c r="Q1734" t="s">
        <v>8324</v>
      </c>
      <c r="R1734" t="s">
        <v>8325</v>
      </c>
      <c r="S1734" s="6">
        <f t="shared" si="110"/>
        <v>42125.614895833336</v>
      </c>
      <c r="T1734" s="6">
        <f t="shared" si="111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8304</v>
      </c>
      <c r="O1735" s="7">
        <f t="shared" si="108"/>
        <v>1.0244597777777777</v>
      </c>
      <c r="P1735" s="8">
        <f t="shared" si="109"/>
        <v>231.66175879396985</v>
      </c>
      <c r="Q1735" t="s">
        <v>8316</v>
      </c>
      <c r="R1735" t="s">
        <v>8337</v>
      </c>
      <c r="S1735" s="6">
        <f t="shared" si="110"/>
        <v>41863.584120370368</v>
      </c>
      <c r="T1735" s="6">
        <f t="shared" si="111"/>
        <v>41893.584120370368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8218</v>
      </c>
      <c r="G1736" t="s">
        <v>8224</v>
      </c>
      <c r="H1736" t="s">
        <v>8246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8284</v>
      </c>
      <c r="O1736" s="7">
        <f t="shared" si="108"/>
        <v>1.0243783333333334</v>
      </c>
      <c r="P1736" s="8">
        <f t="shared" si="109"/>
        <v>55.371801801801809</v>
      </c>
      <c r="Q1736" t="s">
        <v>8324</v>
      </c>
      <c r="R1736" t="s">
        <v>8325</v>
      </c>
      <c r="S1736" s="6">
        <f t="shared" si="110"/>
        <v>42536.60701388889</v>
      </c>
      <c r="T1736" s="6">
        <f t="shared" si="111"/>
        <v>42566.60701388889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8218</v>
      </c>
      <c r="G1737" t="s">
        <v>8228</v>
      </c>
      <c r="H1737" t="s">
        <v>8250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8270</v>
      </c>
      <c r="O1737" s="7">
        <f t="shared" si="108"/>
        <v>1.0242424242424242</v>
      </c>
      <c r="P1737" s="8">
        <f t="shared" si="109"/>
        <v>40.238095238095241</v>
      </c>
      <c r="Q1737" t="s">
        <v>8316</v>
      </c>
      <c r="R1737" t="s">
        <v>8317</v>
      </c>
      <c r="S1737" s="6">
        <f t="shared" si="110"/>
        <v>42459.15861111111</v>
      </c>
      <c r="T1737" s="6">
        <f t="shared" si="111"/>
        <v>42518.905555555553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8218</v>
      </c>
      <c r="G1738" t="s">
        <v>8223</v>
      </c>
      <c r="H1738" t="s">
        <v>8245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8297</v>
      </c>
      <c r="O1738" s="7">
        <f t="shared" si="108"/>
        <v>1.0242285714285715</v>
      </c>
      <c r="P1738" s="8">
        <f t="shared" si="109"/>
        <v>219.92638036809817</v>
      </c>
      <c r="Q1738" t="s">
        <v>8327</v>
      </c>
      <c r="R1738" t="s">
        <v>8328</v>
      </c>
      <c r="S1738" s="6">
        <f t="shared" si="110"/>
        <v>42332.89980324074</v>
      </c>
      <c r="T1738" s="6">
        <f t="shared" si="111"/>
        <v>42363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8218</v>
      </c>
      <c r="G1739" t="s">
        <v>8223</v>
      </c>
      <c r="H1739" t="s">
        <v>8245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8270</v>
      </c>
      <c r="O1739" s="7">
        <f t="shared" si="108"/>
        <v>1.024</v>
      </c>
      <c r="P1739" s="8">
        <f t="shared" si="109"/>
        <v>121.9047619047619</v>
      </c>
      <c r="Q1739" t="s">
        <v>8316</v>
      </c>
      <c r="R1739" t="s">
        <v>8317</v>
      </c>
      <c r="S1739" s="6">
        <f t="shared" si="110"/>
        <v>42451.496817129635</v>
      </c>
      <c r="T1739" s="6">
        <f t="shared" si="111"/>
        <v>42459.610416666663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8218</v>
      </c>
      <c r="G1740" t="s">
        <v>8223</v>
      </c>
      <c r="H1740" t="s">
        <v>8245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8270</v>
      </c>
      <c r="O1740" s="7">
        <f t="shared" si="108"/>
        <v>1.024</v>
      </c>
      <c r="P1740" s="8">
        <f t="shared" si="109"/>
        <v>69.818181818181813</v>
      </c>
      <c r="Q1740" t="s">
        <v>8316</v>
      </c>
      <c r="R1740" t="s">
        <v>8317</v>
      </c>
      <c r="S1740" s="6">
        <f t="shared" si="110"/>
        <v>41815.774826388886</v>
      </c>
      <c r="T1740" s="6">
        <f t="shared" si="111"/>
        <v>41830.774826388886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8218</v>
      </c>
      <c r="G1741" t="s">
        <v>8223</v>
      </c>
      <c r="H1741" t="s">
        <v>8245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8270</v>
      </c>
      <c r="O1741" s="7">
        <f t="shared" si="108"/>
        <v>1.024</v>
      </c>
      <c r="P1741" s="8">
        <f t="shared" si="109"/>
        <v>47.407407407407405</v>
      </c>
      <c r="Q1741" t="s">
        <v>8316</v>
      </c>
      <c r="R1741" t="s">
        <v>8317</v>
      </c>
      <c r="S1741" s="6">
        <f t="shared" si="110"/>
        <v>42203.680300925931</v>
      </c>
      <c r="T1741" s="6">
        <f t="shared" si="111"/>
        <v>42221.774999999994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8218</v>
      </c>
      <c r="G1742" t="s">
        <v>8223</v>
      </c>
      <c r="H1742" t="s">
        <v>8245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8287</v>
      </c>
      <c r="O1742" s="7">
        <f t="shared" si="108"/>
        <v>1.0236842105263158</v>
      </c>
      <c r="P1742" s="8">
        <f t="shared" si="109"/>
        <v>33.191126279863482</v>
      </c>
      <c r="Q1742" t="s">
        <v>8322</v>
      </c>
      <c r="R1742" t="s">
        <v>8323</v>
      </c>
      <c r="S1742" s="6">
        <f t="shared" si="110"/>
        <v>40646.014456018522</v>
      </c>
      <c r="T1742" s="6">
        <f t="shared" si="111"/>
        <v>40706.014456018522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8218</v>
      </c>
      <c r="G1743" t="s">
        <v>8223</v>
      </c>
      <c r="H1743" t="s">
        <v>8245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8275</v>
      </c>
      <c r="O1743" s="7">
        <f t="shared" si="108"/>
        <v>1.0235000000000001</v>
      </c>
      <c r="P1743" s="8">
        <f t="shared" si="109"/>
        <v>196.82692307692307</v>
      </c>
      <c r="Q1743" t="s">
        <v>8313</v>
      </c>
      <c r="R1743" t="s">
        <v>8314</v>
      </c>
      <c r="S1743" s="6">
        <f t="shared" si="110"/>
        <v>42553.681979166664</v>
      </c>
      <c r="T1743" s="6">
        <f t="shared" si="111"/>
        <v>42583.681979166664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8218</v>
      </c>
      <c r="G1744" t="s">
        <v>8223</v>
      </c>
      <c r="H1744" t="s">
        <v>8245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8270</v>
      </c>
      <c r="O1744" s="7">
        <f t="shared" si="108"/>
        <v>1.0235000000000001</v>
      </c>
      <c r="P1744" s="8">
        <f t="shared" si="109"/>
        <v>52.487179487179489</v>
      </c>
      <c r="Q1744" t="s">
        <v>8316</v>
      </c>
      <c r="R1744" t="s">
        <v>8317</v>
      </c>
      <c r="S1744" s="6">
        <f t="shared" si="110"/>
        <v>42503.559467592597</v>
      </c>
      <c r="T1744" s="6">
        <f t="shared" si="111"/>
        <v>42524.875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8218</v>
      </c>
      <c r="G1745" t="s">
        <v>8223</v>
      </c>
      <c r="H1745" t="s">
        <v>8245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8270</v>
      </c>
      <c r="O1745" s="7">
        <f t="shared" si="108"/>
        <v>1.0235000000000001</v>
      </c>
      <c r="P1745" s="8">
        <f t="shared" si="109"/>
        <v>105.51546391752578</v>
      </c>
      <c r="Q1745" t="s">
        <v>8316</v>
      </c>
      <c r="R1745" t="s">
        <v>8317</v>
      </c>
      <c r="S1745" s="6">
        <f t="shared" si="110"/>
        <v>42118.556331018524</v>
      </c>
      <c r="T1745" s="6">
        <f t="shared" si="111"/>
        <v>42150.165972222225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8270</v>
      </c>
      <c r="O1746" s="7">
        <f t="shared" si="108"/>
        <v>1.0234285714285714</v>
      </c>
      <c r="P1746" s="8">
        <f t="shared" si="109"/>
        <v>193.62162162162161</v>
      </c>
      <c r="Q1746" t="s">
        <v>8316</v>
      </c>
      <c r="R1746" t="s">
        <v>8317</v>
      </c>
      <c r="S1746" s="6">
        <f t="shared" si="110"/>
        <v>42323.70930555556</v>
      </c>
      <c r="T1746" s="6">
        <f t="shared" si="111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8218</v>
      </c>
      <c r="G1747" t="s">
        <v>8223</v>
      </c>
      <c r="H1747" t="s">
        <v>8245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8304</v>
      </c>
      <c r="O1747" s="7">
        <f t="shared" si="108"/>
        <v>1.0233333333333334</v>
      </c>
      <c r="P1747" s="8">
        <f t="shared" si="109"/>
        <v>59.03846153846154</v>
      </c>
      <c r="Q1747" t="s">
        <v>8316</v>
      </c>
      <c r="R1747" t="s">
        <v>8337</v>
      </c>
      <c r="S1747" s="6">
        <f t="shared" si="110"/>
        <v>41747.471504629626</v>
      </c>
      <c r="T1747" s="6">
        <f t="shared" si="111"/>
        <v>41778.208333333336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8218</v>
      </c>
      <c r="G1748" t="s">
        <v>8223</v>
      </c>
      <c r="H1748" t="s">
        <v>8245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8270</v>
      </c>
      <c r="O1748" s="7">
        <f t="shared" si="108"/>
        <v>1.023236</v>
      </c>
      <c r="P1748" s="8">
        <f t="shared" si="109"/>
        <v>55.012688172043013</v>
      </c>
      <c r="Q1748" t="s">
        <v>8316</v>
      </c>
      <c r="R1748" t="s">
        <v>8317</v>
      </c>
      <c r="S1748" s="6">
        <f t="shared" si="110"/>
        <v>42575.130057870367</v>
      </c>
      <c r="T1748" s="6">
        <f t="shared" si="111"/>
        <v>42605.130057870367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8218</v>
      </c>
      <c r="G1749" t="s">
        <v>8223</v>
      </c>
      <c r="H1749" t="s">
        <v>8245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8273</v>
      </c>
      <c r="O1749" s="7">
        <f t="shared" si="108"/>
        <v>1.0232000000000001</v>
      </c>
      <c r="P1749" s="8">
        <f t="shared" si="109"/>
        <v>82.516129032258064</v>
      </c>
      <c r="Q1749" t="s">
        <v>8322</v>
      </c>
      <c r="R1749" t="s">
        <v>8332</v>
      </c>
      <c r="S1749" s="6">
        <f t="shared" si="110"/>
        <v>41226.95721064815</v>
      </c>
      <c r="T1749" s="6">
        <f t="shared" si="111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8218</v>
      </c>
      <c r="G1750" t="s">
        <v>8223</v>
      </c>
      <c r="H1750" t="s">
        <v>8245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8297</v>
      </c>
      <c r="O1750" s="7">
        <f t="shared" si="108"/>
        <v>1.0230434782608695</v>
      </c>
      <c r="P1750" s="8">
        <f t="shared" si="109"/>
        <v>189.75806451612902</v>
      </c>
      <c r="Q1750" t="s">
        <v>8327</v>
      </c>
      <c r="R1750" t="s">
        <v>8328</v>
      </c>
      <c r="S1750" s="6">
        <f t="shared" si="110"/>
        <v>42423.602500000001</v>
      </c>
      <c r="T1750" s="6">
        <f t="shared" si="111"/>
        <v>42453.560833333337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8219</v>
      </c>
      <c r="G1751" t="s">
        <v>8223</v>
      </c>
      <c r="H1751" t="s">
        <v>8245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8272</v>
      </c>
      <c r="O1751" s="7">
        <f t="shared" si="108"/>
        <v>1.02298</v>
      </c>
      <c r="P1751" s="8">
        <f t="shared" si="109"/>
        <v>158.35603715170279</v>
      </c>
      <c r="Q1751" t="s">
        <v>8309</v>
      </c>
      <c r="R1751" t="s">
        <v>8315</v>
      </c>
      <c r="S1751" s="6">
        <f t="shared" si="110"/>
        <v>42542.526423611111</v>
      </c>
      <c r="T1751" s="6">
        <f t="shared" si="111"/>
        <v>42601.165972222225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8218</v>
      </c>
      <c r="G1752" t="s">
        <v>8223</v>
      </c>
      <c r="H1752" t="s">
        <v>8245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8270</v>
      </c>
      <c r="O1752" s="7">
        <f t="shared" si="108"/>
        <v>1.0227272727272727</v>
      </c>
      <c r="P1752" s="8">
        <f t="shared" si="109"/>
        <v>59.210526315789473</v>
      </c>
      <c r="Q1752" t="s">
        <v>8316</v>
      </c>
      <c r="R1752" t="s">
        <v>8317</v>
      </c>
      <c r="S1752" s="6">
        <f t="shared" si="110"/>
        <v>42073.660694444443</v>
      </c>
      <c r="T1752" s="6">
        <f t="shared" si="111"/>
        <v>42095.165972222225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8218</v>
      </c>
      <c r="G1753" t="s">
        <v>8223</v>
      </c>
      <c r="H1753" t="s">
        <v>8245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8297</v>
      </c>
      <c r="O1753" s="7">
        <f t="shared" si="108"/>
        <v>1.0227200000000001</v>
      </c>
      <c r="P1753" s="8">
        <f t="shared" si="109"/>
        <v>115.69230769230769</v>
      </c>
      <c r="Q1753" t="s">
        <v>8327</v>
      </c>
      <c r="R1753" t="s">
        <v>8328</v>
      </c>
      <c r="S1753" s="6">
        <f t="shared" si="110"/>
        <v>41771.572256944448</v>
      </c>
      <c r="T1753" s="6">
        <f t="shared" si="111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8218</v>
      </c>
      <c r="G1754" t="s">
        <v>8223</v>
      </c>
      <c r="H1754" t="s">
        <v>8245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8273</v>
      </c>
      <c r="O1754" s="7">
        <f t="shared" si="108"/>
        <v>1.0226</v>
      </c>
      <c r="P1754" s="8">
        <f t="shared" si="109"/>
        <v>141.42340425531913</v>
      </c>
      <c r="Q1754" t="s">
        <v>8322</v>
      </c>
      <c r="R1754" t="s">
        <v>8332</v>
      </c>
      <c r="S1754" s="6">
        <f t="shared" si="110"/>
        <v>41401.648217592592</v>
      </c>
      <c r="T1754" s="6">
        <f t="shared" si="111"/>
        <v>41436.648217592592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8218</v>
      </c>
      <c r="G1755" t="s">
        <v>8223</v>
      </c>
      <c r="H1755" t="s">
        <v>8245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8297</v>
      </c>
      <c r="O1755" s="7">
        <f t="shared" si="108"/>
        <v>1.0225</v>
      </c>
      <c r="P1755" s="8">
        <f t="shared" si="109"/>
        <v>108.77659574468085</v>
      </c>
      <c r="Q1755" t="s">
        <v>8327</v>
      </c>
      <c r="R1755" t="s">
        <v>8328</v>
      </c>
      <c r="S1755" s="6">
        <f t="shared" si="110"/>
        <v>42407.637557870374</v>
      </c>
      <c r="T1755" s="6">
        <f t="shared" si="111"/>
        <v>42452.595891203702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8218</v>
      </c>
      <c r="G1756" t="s">
        <v>8223</v>
      </c>
      <c r="H1756" t="s">
        <v>8245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8270</v>
      </c>
      <c r="O1756" s="7">
        <f t="shared" si="108"/>
        <v>1.0225</v>
      </c>
      <c r="P1756" s="8">
        <f t="shared" si="109"/>
        <v>85.208333333333329</v>
      </c>
      <c r="Q1756" t="s">
        <v>8316</v>
      </c>
      <c r="R1756" t="s">
        <v>8317</v>
      </c>
      <c r="S1756" s="6">
        <f t="shared" si="110"/>
        <v>42044.184988425928</v>
      </c>
      <c r="T1756" s="6">
        <f t="shared" si="111"/>
        <v>42074.143321759257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8218</v>
      </c>
      <c r="G1757" t="s">
        <v>8240</v>
      </c>
      <c r="H1757" t="s">
        <v>8248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8294</v>
      </c>
      <c r="O1757" s="7">
        <f t="shared" si="108"/>
        <v>1.0224343076923077</v>
      </c>
      <c r="P1757" s="8">
        <f t="shared" si="109"/>
        <v>147.68495555555555</v>
      </c>
      <c r="Q1757" t="s">
        <v>8309</v>
      </c>
      <c r="R1757" t="s">
        <v>8310</v>
      </c>
      <c r="S1757" s="6">
        <f t="shared" si="110"/>
        <v>42199.365844907406</v>
      </c>
      <c r="T1757" s="6">
        <f t="shared" si="111"/>
        <v>42229.365844907406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8218</v>
      </c>
      <c r="G1758" t="s">
        <v>8223</v>
      </c>
      <c r="H1758" t="s">
        <v>8245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8302</v>
      </c>
      <c r="O1758" s="7">
        <f t="shared" si="108"/>
        <v>1.0224133333333334</v>
      </c>
      <c r="P1758" s="8">
        <f t="shared" si="109"/>
        <v>108.00140845070422</v>
      </c>
      <c r="Q1758" t="s">
        <v>8316</v>
      </c>
      <c r="R1758" t="s">
        <v>8329</v>
      </c>
      <c r="S1758" s="6">
        <f t="shared" si="110"/>
        <v>42322.653749999998</v>
      </c>
      <c r="T1758" s="6">
        <f t="shared" si="111"/>
        <v>42362.653749999998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8218</v>
      </c>
      <c r="G1759" t="s">
        <v>8223</v>
      </c>
      <c r="H1759" t="s">
        <v>8245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8270</v>
      </c>
      <c r="O1759" s="7">
        <f t="shared" si="108"/>
        <v>1.0223636363636364</v>
      </c>
      <c r="P1759" s="8">
        <f t="shared" si="109"/>
        <v>66.152941176470591</v>
      </c>
      <c r="Q1759" t="s">
        <v>8316</v>
      </c>
      <c r="R1759" t="s">
        <v>8317</v>
      </c>
      <c r="S1759" s="6">
        <f t="shared" si="110"/>
        <v>41829.599791666667</v>
      </c>
      <c r="T1759" s="6">
        <f t="shared" si="111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8218</v>
      </c>
      <c r="G1760" t="s">
        <v>8223</v>
      </c>
      <c r="H1760" t="s">
        <v>8245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8270</v>
      </c>
      <c r="O1760" s="7">
        <f t="shared" si="108"/>
        <v>1.0223333333333333</v>
      </c>
      <c r="P1760" s="8">
        <f t="shared" si="109"/>
        <v>127.79166666666667</v>
      </c>
      <c r="Q1760" t="s">
        <v>8316</v>
      </c>
      <c r="R1760" t="s">
        <v>8317</v>
      </c>
      <c r="S1760" s="6">
        <f t="shared" si="110"/>
        <v>42292.701053240744</v>
      </c>
      <c r="T1760" s="6">
        <f t="shared" si="111"/>
        <v>42322.742719907401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8284</v>
      </c>
      <c r="O1761" s="7">
        <f t="shared" si="108"/>
        <v>1.0223076923076924</v>
      </c>
      <c r="P1761" s="8">
        <f t="shared" si="109"/>
        <v>61.527777777777779</v>
      </c>
      <c r="Q1761" t="s">
        <v>8324</v>
      </c>
      <c r="R1761" t="s">
        <v>8325</v>
      </c>
      <c r="S1761" s="6">
        <f t="shared" si="110"/>
        <v>42731.755787037036</v>
      </c>
      <c r="T1761" s="6">
        <f t="shared" si="111"/>
        <v>42766.755787037036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8218</v>
      </c>
      <c r="G1762" t="s">
        <v>8223</v>
      </c>
      <c r="H1762" t="s">
        <v>8245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8273</v>
      </c>
      <c r="O1762" s="7">
        <f t="shared" si="108"/>
        <v>1.022</v>
      </c>
      <c r="P1762" s="8">
        <f t="shared" si="109"/>
        <v>82.41935483870968</v>
      </c>
      <c r="Q1762" t="s">
        <v>8322</v>
      </c>
      <c r="R1762" t="s">
        <v>8332</v>
      </c>
      <c r="S1762" s="6">
        <f t="shared" si="110"/>
        <v>42040.638020833328</v>
      </c>
      <c r="T1762" s="6">
        <f t="shared" si="111"/>
        <v>42070.638020833328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8218</v>
      </c>
      <c r="G1763" t="s">
        <v>8224</v>
      </c>
      <c r="H1763" t="s">
        <v>8246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8270</v>
      </c>
      <c r="O1763" s="7">
        <f t="shared" si="108"/>
        <v>1.0218750000000001</v>
      </c>
      <c r="P1763" s="8">
        <f t="shared" si="109"/>
        <v>46.714285714285715</v>
      </c>
      <c r="Q1763" t="s">
        <v>8316</v>
      </c>
      <c r="R1763" t="s">
        <v>8317</v>
      </c>
      <c r="S1763" s="6">
        <f t="shared" si="110"/>
        <v>41868.924050925925</v>
      </c>
      <c r="T1763" s="6">
        <f t="shared" si="111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8270</v>
      </c>
      <c r="O1764" s="7">
        <f t="shared" si="108"/>
        <v>1.0218</v>
      </c>
      <c r="P1764" s="8">
        <f t="shared" si="109"/>
        <v>136.84821428571428</v>
      </c>
      <c r="Q1764" t="s">
        <v>8316</v>
      </c>
      <c r="R1764" t="s">
        <v>8317</v>
      </c>
      <c r="S1764" s="6">
        <f t="shared" si="110"/>
        <v>42769.574999999997</v>
      </c>
      <c r="T1764" s="6">
        <f t="shared" si="111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8218</v>
      </c>
      <c r="G1765" t="s">
        <v>8228</v>
      </c>
      <c r="H1765" t="s">
        <v>8250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8268</v>
      </c>
      <c r="O1765" s="7">
        <f t="shared" si="108"/>
        <v>1.0214714285714286</v>
      </c>
      <c r="P1765" s="8">
        <f t="shared" si="109"/>
        <v>68.09809523809524</v>
      </c>
      <c r="Q1765" t="s">
        <v>8319</v>
      </c>
      <c r="R1765" t="s">
        <v>8331</v>
      </c>
      <c r="S1765" s="6">
        <f t="shared" si="110"/>
        <v>41904.851875</v>
      </c>
      <c r="T1765" s="6">
        <f t="shared" si="111"/>
        <v>41929.5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8218</v>
      </c>
      <c r="G1766" t="s">
        <v>8224</v>
      </c>
      <c r="H1766" t="s">
        <v>8246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8270</v>
      </c>
      <c r="O1766" s="7">
        <f t="shared" si="108"/>
        <v>1.0213333333333334</v>
      </c>
      <c r="P1766" s="8">
        <f t="shared" si="109"/>
        <v>106.57391304347826</v>
      </c>
      <c r="Q1766" t="s">
        <v>8316</v>
      </c>
      <c r="R1766" t="s">
        <v>8317</v>
      </c>
      <c r="S1766" s="6">
        <f t="shared" si="110"/>
        <v>42337.792511574073</v>
      </c>
      <c r="T1766" s="6">
        <f t="shared" si="111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8218</v>
      </c>
      <c r="G1767" t="s">
        <v>8223</v>
      </c>
      <c r="H1767" t="s">
        <v>8245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8299</v>
      </c>
      <c r="O1767" s="7">
        <f t="shared" si="108"/>
        <v>1.02125</v>
      </c>
      <c r="P1767" s="8">
        <f t="shared" si="109"/>
        <v>57.535211267605632</v>
      </c>
      <c r="Q1767" t="s">
        <v>8313</v>
      </c>
      <c r="R1767" t="s">
        <v>8335</v>
      </c>
      <c r="S1767" s="6">
        <f t="shared" si="110"/>
        <v>41546.75105324074</v>
      </c>
      <c r="T1767" s="6">
        <f t="shared" si="111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8218</v>
      </c>
      <c r="G1768" t="s">
        <v>8223</v>
      </c>
      <c r="H1768" t="s">
        <v>8245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8275</v>
      </c>
      <c r="O1768" s="7">
        <f t="shared" si="108"/>
        <v>1.0212366666666666</v>
      </c>
      <c r="P1768" s="8">
        <f t="shared" si="109"/>
        <v>88.037643678160919</v>
      </c>
      <c r="Q1768" t="s">
        <v>8313</v>
      </c>
      <c r="R1768" t="s">
        <v>8314</v>
      </c>
      <c r="S1768" s="6">
        <f t="shared" si="110"/>
        <v>41388.021261574075</v>
      </c>
      <c r="T1768" s="6">
        <f t="shared" si="111"/>
        <v>41418.021261574075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8218</v>
      </c>
      <c r="G1769" t="s">
        <v>8224</v>
      </c>
      <c r="H1769" t="s">
        <v>8246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8270</v>
      </c>
      <c r="O1769" s="7">
        <f t="shared" si="108"/>
        <v>1.0209999999999999</v>
      </c>
      <c r="P1769" s="8">
        <f t="shared" si="109"/>
        <v>150.14705882352942</v>
      </c>
      <c r="Q1769" t="s">
        <v>8316</v>
      </c>
      <c r="R1769" t="s">
        <v>8317</v>
      </c>
      <c r="S1769" s="6">
        <f t="shared" si="110"/>
        <v>42318.702094907407</v>
      </c>
      <c r="T1769" s="6">
        <f t="shared" si="111"/>
        <v>42348.702094907407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8218</v>
      </c>
      <c r="G1770" t="s">
        <v>8223</v>
      </c>
      <c r="H1770" t="s">
        <v>8245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8279</v>
      </c>
      <c r="O1770" s="7">
        <f t="shared" si="108"/>
        <v>1.0209999999999999</v>
      </c>
      <c r="P1770" s="8">
        <f t="shared" si="109"/>
        <v>48.61904761904762</v>
      </c>
      <c r="Q1770" t="s">
        <v>8313</v>
      </c>
      <c r="R1770" t="s">
        <v>8326</v>
      </c>
      <c r="S1770" s="6">
        <f t="shared" si="110"/>
        <v>42119.822476851856</v>
      </c>
      <c r="T1770" s="6">
        <f t="shared" si="111"/>
        <v>42142.208333333328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8218</v>
      </c>
      <c r="G1771" t="s">
        <v>8224</v>
      </c>
      <c r="H1771" t="s">
        <v>8246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8270</v>
      </c>
      <c r="O1771" s="7">
        <f t="shared" si="108"/>
        <v>1.0209999999999999</v>
      </c>
      <c r="P1771" s="8">
        <f t="shared" si="109"/>
        <v>66.586956521739125</v>
      </c>
      <c r="Q1771" t="s">
        <v>8316</v>
      </c>
      <c r="R1771" t="s">
        <v>8317</v>
      </c>
      <c r="S1771" s="6">
        <f t="shared" si="110"/>
        <v>41971.002152777779</v>
      </c>
      <c r="T1771" s="6">
        <f t="shared" si="111"/>
        <v>42004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8218</v>
      </c>
      <c r="G1772" t="s">
        <v>8223</v>
      </c>
      <c r="H1772" t="s">
        <v>8245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8270</v>
      </c>
      <c r="O1772" s="7">
        <f t="shared" si="108"/>
        <v>1.0209999999999999</v>
      </c>
      <c r="P1772" s="8">
        <f t="shared" si="109"/>
        <v>53.177083333333336</v>
      </c>
      <c r="Q1772" t="s">
        <v>8316</v>
      </c>
      <c r="R1772" t="s">
        <v>8317</v>
      </c>
      <c r="S1772" s="6">
        <f t="shared" si="110"/>
        <v>42172.757638888885</v>
      </c>
      <c r="T1772" s="6">
        <f t="shared" si="111"/>
        <v>42202.757638888885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8218</v>
      </c>
      <c r="G1773" t="s">
        <v>8224</v>
      </c>
      <c r="H1773" t="s">
        <v>8246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8270</v>
      </c>
      <c r="O1773" s="7">
        <f t="shared" si="108"/>
        <v>1.0209999999999999</v>
      </c>
      <c r="P1773" s="8">
        <f t="shared" si="109"/>
        <v>120.11764705882354</v>
      </c>
      <c r="Q1773" t="s">
        <v>8316</v>
      </c>
      <c r="R1773" t="s">
        <v>8317</v>
      </c>
      <c r="S1773" s="6">
        <f t="shared" si="110"/>
        <v>42152.765717592592</v>
      </c>
      <c r="T1773" s="6">
        <f t="shared" si="111"/>
        <v>42188.765717592592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8218</v>
      </c>
      <c r="G1774" t="s">
        <v>8223</v>
      </c>
      <c r="H1774" t="s">
        <v>8245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8264</v>
      </c>
      <c r="O1774" s="7">
        <f t="shared" si="108"/>
        <v>1.0209523809523811</v>
      </c>
      <c r="P1774" s="8">
        <f t="shared" si="109"/>
        <v>83.75</v>
      </c>
      <c r="Q1774" t="s">
        <v>8319</v>
      </c>
      <c r="R1774" t="s">
        <v>8333</v>
      </c>
      <c r="S1774" s="6">
        <f t="shared" si="110"/>
        <v>42286.660891203705</v>
      </c>
      <c r="T1774" s="6">
        <f t="shared" si="111"/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8218</v>
      </c>
      <c r="G1775" t="s">
        <v>8223</v>
      </c>
      <c r="H1775" t="s">
        <v>8245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8268</v>
      </c>
      <c r="O1775" s="7">
        <f t="shared" si="108"/>
        <v>1.0208358208955224</v>
      </c>
      <c r="P1775" s="8">
        <f t="shared" si="109"/>
        <v>119.99298245614035</v>
      </c>
      <c r="Q1775" t="s">
        <v>8319</v>
      </c>
      <c r="R1775" t="s">
        <v>8331</v>
      </c>
      <c r="S1775" s="6">
        <f t="shared" si="110"/>
        <v>42111.970995370371</v>
      </c>
      <c r="T1775" s="6">
        <f t="shared" si="111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8218</v>
      </c>
      <c r="G1776" t="s">
        <v>8223</v>
      </c>
      <c r="H1776" t="s">
        <v>8245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8278</v>
      </c>
      <c r="O1776" s="7">
        <f t="shared" si="108"/>
        <v>1.0208333333333333</v>
      </c>
      <c r="P1776" s="8">
        <f t="shared" si="109"/>
        <v>42.241379310344826</v>
      </c>
      <c r="Q1776" t="s">
        <v>8313</v>
      </c>
      <c r="R1776" t="s">
        <v>8330</v>
      </c>
      <c r="S1776" s="6">
        <f t="shared" si="110"/>
        <v>41925.906689814816</v>
      </c>
      <c r="T1776" s="6">
        <f t="shared" si="111"/>
        <v>41955.94835648148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8218</v>
      </c>
      <c r="G1777" t="s">
        <v>8223</v>
      </c>
      <c r="H1777" t="s">
        <v>8245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8304</v>
      </c>
      <c r="O1777" s="7">
        <f t="shared" si="108"/>
        <v>1.02069375</v>
      </c>
      <c r="P1777" s="8">
        <f t="shared" si="109"/>
        <v>255.17343750000001</v>
      </c>
      <c r="Q1777" t="s">
        <v>8316</v>
      </c>
      <c r="R1777" t="s">
        <v>8337</v>
      </c>
      <c r="S1777" s="6">
        <f t="shared" si="110"/>
        <v>41754.564328703702</v>
      </c>
      <c r="T1777" s="6">
        <f t="shared" si="111"/>
        <v>41784.564328703702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8218</v>
      </c>
      <c r="G1778" t="s">
        <v>8224</v>
      </c>
      <c r="H1778" t="s">
        <v>8246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8302</v>
      </c>
      <c r="O1778" s="7">
        <f t="shared" si="108"/>
        <v>1.0206</v>
      </c>
      <c r="P1778" s="8">
        <f t="shared" si="109"/>
        <v>86.491525423728817</v>
      </c>
      <c r="Q1778" t="s">
        <v>8316</v>
      </c>
      <c r="R1778" t="s">
        <v>8329</v>
      </c>
      <c r="S1778" s="6">
        <f t="shared" si="110"/>
        <v>42381.686840277776</v>
      </c>
      <c r="T1778" s="6">
        <f t="shared" si="111"/>
        <v>42411.686840277776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8218</v>
      </c>
      <c r="G1779" t="s">
        <v>8223</v>
      </c>
      <c r="H1779" t="s">
        <v>8245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8270</v>
      </c>
      <c r="O1779" s="7">
        <f t="shared" si="108"/>
        <v>1.0205</v>
      </c>
      <c r="P1779" s="8">
        <f t="shared" si="109"/>
        <v>88.739130434782609</v>
      </c>
      <c r="Q1779" t="s">
        <v>8316</v>
      </c>
      <c r="R1779" t="s">
        <v>8317</v>
      </c>
      <c r="S1779" s="6">
        <f t="shared" si="110"/>
        <v>41928.170497685183</v>
      </c>
      <c r="T1779" s="6">
        <f t="shared" si="111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8218</v>
      </c>
      <c r="G1780" t="s">
        <v>8224</v>
      </c>
      <c r="H1780" t="s">
        <v>8246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8270</v>
      </c>
      <c r="O1780" s="7">
        <f t="shared" si="108"/>
        <v>1.0204444444444445</v>
      </c>
      <c r="P1780" s="8">
        <f t="shared" si="109"/>
        <v>72.888888888888886</v>
      </c>
      <c r="Q1780" t="s">
        <v>8316</v>
      </c>
      <c r="R1780" t="s">
        <v>8317</v>
      </c>
      <c r="S1780" s="6">
        <f t="shared" si="110"/>
        <v>41943.753032407411</v>
      </c>
      <c r="T1780" s="6">
        <f t="shared" si="111"/>
        <v>41973.794699074075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8218</v>
      </c>
      <c r="G1781" t="s">
        <v>8223</v>
      </c>
      <c r="H1781" t="s">
        <v>8245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8270</v>
      </c>
      <c r="O1781" s="7">
        <f t="shared" si="108"/>
        <v>1.0203333333333333</v>
      </c>
      <c r="P1781" s="8">
        <f t="shared" si="109"/>
        <v>141.71296296296296</v>
      </c>
      <c r="Q1781" t="s">
        <v>8316</v>
      </c>
      <c r="R1781" t="s">
        <v>8317</v>
      </c>
      <c r="S1781" s="6">
        <f t="shared" si="110"/>
        <v>42697.850844907407</v>
      </c>
      <c r="T1781" s="6">
        <f t="shared" si="111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8218</v>
      </c>
      <c r="G1782" t="s">
        <v>8223</v>
      </c>
      <c r="H1782" t="s">
        <v>8245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8270</v>
      </c>
      <c r="O1782" s="7">
        <f t="shared" si="108"/>
        <v>1.0203333333333333</v>
      </c>
      <c r="P1782" s="8">
        <f t="shared" si="109"/>
        <v>235.46153846153845</v>
      </c>
      <c r="Q1782" t="s">
        <v>8316</v>
      </c>
      <c r="R1782" t="s">
        <v>8317</v>
      </c>
      <c r="S1782" s="6">
        <f t="shared" si="110"/>
        <v>42055.277199074073</v>
      </c>
      <c r="T1782" s="6">
        <f t="shared" si="111"/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8218</v>
      </c>
      <c r="G1783" t="s">
        <v>8223</v>
      </c>
      <c r="H1783" t="s">
        <v>8245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8268</v>
      </c>
      <c r="O1783" s="7">
        <f t="shared" si="108"/>
        <v>1.0202863333333334</v>
      </c>
      <c r="P1783" s="8">
        <f t="shared" si="109"/>
        <v>58.413339694656486</v>
      </c>
      <c r="Q1783" t="s">
        <v>8319</v>
      </c>
      <c r="R1783" t="s">
        <v>8331</v>
      </c>
      <c r="S1783" s="6">
        <f t="shared" si="110"/>
        <v>41926.73778935185</v>
      </c>
      <c r="T1783" s="6">
        <f t="shared" si="111"/>
        <v>41957.125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8218</v>
      </c>
      <c r="G1784" t="s">
        <v>8223</v>
      </c>
      <c r="H1784" t="s">
        <v>8245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8270</v>
      </c>
      <c r="O1784" s="7">
        <f t="shared" si="108"/>
        <v>1.0202500000000001</v>
      </c>
      <c r="P1784" s="8">
        <f t="shared" si="109"/>
        <v>204.05</v>
      </c>
      <c r="Q1784" t="s">
        <v>8316</v>
      </c>
      <c r="R1784" t="s">
        <v>8317</v>
      </c>
      <c r="S1784" s="6">
        <f t="shared" si="110"/>
        <v>42186.855879629627</v>
      </c>
      <c r="T1784" s="6">
        <f t="shared" si="111"/>
        <v>42216.855879629627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8218</v>
      </c>
      <c r="G1785" t="s">
        <v>8223</v>
      </c>
      <c r="H1785" t="s">
        <v>8245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8273</v>
      </c>
      <c r="O1785" s="7">
        <f t="shared" si="108"/>
        <v>1.02</v>
      </c>
      <c r="P1785" s="8">
        <f t="shared" si="109"/>
        <v>134.21052631578948</v>
      </c>
      <c r="Q1785" t="s">
        <v>8322</v>
      </c>
      <c r="R1785" t="s">
        <v>8332</v>
      </c>
      <c r="S1785" s="6">
        <f t="shared" si="110"/>
        <v>40429.836435185185</v>
      </c>
      <c r="T1785" s="6">
        <f t="shared" si="111"/>
        <v>40459.836435185185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8218</v>
      </c>
      <c r="G1786" t="s">
        <v>8223</v>
      </c>
      <c r="H1786" t="s">
        <v>8245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8300</v>
      </c>
      <c r="O1786" s="7">
        <f t="shared" si="108"/>
        <v>1.02</v>
      </c>
      <c r="P1786" s="8">
        <f t="shared" si="109"/>
        <v>107.1</v>
      </c>
      <c r="Q1786" t="s">
        <v>8309</v>
      </c>
      <c r="R1786" t="s">
        <v>8318</v>
      </c>
      <c r="S1786" s="6">
        <f t="shared" si="110"/>
        <v>41730.708472222221</v>
      </c>
      <c r="T1786" s="6">
        <f t="shared" si="111"/>
        <v>41759.208333333336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8218</v>
      </c>
      <c r="G1787" t="s">
        <v>8223</v>
      </c>
      <c r="H1787" t="s">
        <v>8245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8270</v>
      </c>
      <c r="O1787" s="7">
        <f t="shared" si="108"/>
        <v>1.02</v>
      </c>
      <c r="P1787" s="8">
        <f t="shared" si="109"/>
        <v>58.620689655172413</v>
      </c>
      <c r="Q1787" t="s">
        <v>8316</v>
      </c>
      <c r="R1787" t="s">
        <v>8317</v>
      </c>
      <c r="S1787" s="6">
        <f t="shared" si="110"/>
        <v>41880.061006944445</v>
      </c>
      <c r="T1787" s="6">
        <f t="shared" si="111"/>
        <v>41908.065972222219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8218</v>
      </c>
      <c r="G1788" t="s">
        <v>8223</v>
      </c>
      <c r="H1788" t="s">
        <v>8245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8270</v>
      </c>
      <c r="O1788" s="7">
        <f t="shared" si="108"/>
        <v>1.02</v>
      </c>
      <c r="P1788" s="8">
        <f t="shared" si="109"/>
        <v>99</v>
      </c>
      <c r="Q1788" t="s">
        <v>8316</v>
      </c>
      <c r="R1788" t="s">
        <v>8317</v>
      </c>
      <c r="S1788" s="6">
        <f t="shared" si="110"/>
        <v>42460.335312499999</v>
      </c>
      <c r="T1788" s="6">
        <f t="shared" si="111"/>
        <v>42488.249305555553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8218</v>
      </c>
      <c r="G1789" t="s">
        <v>8224</v>
      </c>
      <c r="H1789" t="s">
        <v>8246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8270</v>
      </c>
      <c r="O1789" s="7">
        <f t="shared" si="108"/>
        <v>1.02</v>
      </c>
      <c r="P1789" s="8">
        <f t="shared" si="109"/>
        <v>24.285714285714285</v>
      </c>
      <c r="Q1789" t="s">
        <v>8316</v>
      </c>
      <c r="R1789" t="s">
        <v>8317</v>
      </c>
      <c r="S1789" s="6">
        <f t="shared" si="110"/>
        <v>42223.394363425927</v>
      </c>
      <c r="T1789" s="6">
        <f t="shared" si="111"/>
        <v>42251.394363425927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8218</v>
      </c>
      <c r="G1790" t="s">
        <v>8224</v>
      </c>
      <c r="H1790" t="s">
        <v>8246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8270</v>
      </c>
      <c r="O1790" s="7">
        <f t="shared" si="108"/>
        <v>1.0196000000000001</v>
      </c>
      <c r="P1790" s="8">
        <f t="shared" si="109"/>
        <v>39.828125</v>
      </c>
      <c r="Q1790" t="s">
        <v>8316</v>
      </c>
      <c r="R1790" t="s">
        <v>8317</v>
      </c>
      <c r="S1790" s="6">
        <f t="shared" si="110"/>
        <v>42184.572881944448</v>
      </c>
      <c r="T1790" s="6">
        <f t="shared" si="111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8218</v>
      </c>
      <c r="G1791" t="s">
        <v>8223</v>
      </c>
      <c r="H1791" t="s">
        <v>8245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8297</v>
      </c>
      <c r="O1791" s="7">
        <f t="shared" si="108"/>
        <v>1.0195000000000001</v>
      </c>
      <c r="P1791" s="8">
        <f t="shared" si="109"/>
        <v>60.865671641791046</v>
      </c>
      <c r="Q1791" t="s">
        <v>8327</v>
      </c>
      <c r="R1791" t="s">
        <v>8328</v>
      </c>
      <c r="S1791" s="6">
        <f t="shared" si="110"/>
        <v>41918.670115740737</v>
      </c>
      <c r="T1791" s="6">
        <f t="shared" si="111"/>
        <v>41948.731944444444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8218</v>
      </c>
      <c r="G1792" t="s">
        <v>8223</v>
      </c>
      <c r="H1792" t="s">
        <v>8245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8270</v>
      </c>
      <c r="O1792" s="7">
        <f t="shared" si="108"/>
        <v>1.0193333333333334</v>
      </c>
      <c r="P1792" s="8">
        <f t="shared" si="109"/>
        <v>55.6</v>
      </c>
      <c r="Q1792" t="s">
        <v>8316</v>
      </c>
      <c r="R1792" t="s">
        <v>8317</v>
      </c>
      <c r="S1792" s="6">
        <f t="shared" si="110"/>
        <v>42270.7269212963</v>
      </c>
      <c r="T1792" s="6">
        <f t="shared" si="111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8273</v>
      </c>
      <c r="O1793" s="7">
        <f t="shared" si="108"/>
        <v>1.0192000000000001</v>
      </c>
      <c r="P1793" s="8">
        <f t="shared" si="109"/>
        <v>51.474747474747474</v>
      </c>
      <c r="Q1793" t="s">
        <v>8322</v>
      </c>
      <c r="R1793" t="s">
        <v>8332</v>
      </c>
      <c r="S1793" s="6">
        <f t="shared" si="110"/>
        <v>41789.330312500002</v>
      </c>
      <c r="T1793" s="6">
        <f t="shared" si="111"/>
        <v>41829.330312500002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8218</v>
      </c>
      <c r="G1794" t="s">
        <v>8223</v>
      </c>
      <c r="H1794" t="s">
        <v>8245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8284</v>
      </c>
      <c r="O1794" s="7">
        <f t="shared" ref="O1794:O1857" si="112">E1794/D1794</f>
        <v>1.0190833333333333</v>
      </c>
      <c r="P1794" s="8">
        <f t="shared" si="109"/>
        <v>103.63559322033899</v>
      </c>
      <c r="Q1794" t="s">
        <v>8324</v>
      </c>
      <c r="R1794" t="s">
        <v>8325</v>
      </c>
      <c r="S1794" s="6">
        <f t="shared" si="110"/>
        <v>42636.868518518517</v>
      </c>
      <c r="T1794" s="6">
        <f t="shared" si="111"/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8218</v>
      </c>
      <c r="G1795" t="s">
        <v>8223</v>
      </c>
      <c r="H1795" t="s">
        <v>8245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8273</v>
      </c>
      <c r="O1795" s="7">
        <f t="shared" si="112"/>
        <v>1.0190760000000001</v>
      </c>
      <c r="P1795" s="8">
        <f t="shared" ref="P1795:P1858" si="113">E1795/L1795</f>
        <v>37.466029411764708</v>
      </c>
      <c r="Q1795" t="s">
        <v>8322</v>
      </c>
      <c r="R1795" t="s">
        <v>8332</v>
      </c>
      <c r="S1795" s="6">
        <f t="shared" ref="S1795:S1858" si="114">(((J1795/60)/60)/24)+DATE(1970,1,1)</f>
        <v>41383.605057870373</v>
      </c>
      <c r="T1795" s="6">
        <f t="shared" ref="T1795:T1858" si="115">(((I1795/60)/60)/24)+DATE(1970,1,1)</f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8218</v>
      </c>
      <c r="G1796" t="s">
        <v>8223</v>
      </c>
      <c r="H1796" t="s">
        <v>8245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8270</v>
      </c>
      <c r="O1796" s="7">
        <f t="shared" si="112"/>
        <v>1.019047619047619</v>
      </c>
      <c r="P1796" s="8">
        <f t="shared" si="113"/>
        <v>164.61538461538461</v>
      </c>
      <c r="Q1796" t="s">
        <v>8316</v>
      </c>
      <c r="R1796" t="s">
        <v>8317</v>
      </c>
      <c r="S1796" s="6">
        <f t="shared" si="114"/>
        <v>42411.942291666666</v>
      </c>
      <c r="T1796" s="6">
        <f t="shared" si="115"/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8218</v>
      </c>
      <c r="G1797" t="s">
        <v>8223</v>
      </c>
      <c r="H1797" t="s">
        <v>8245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8264</v>
      </c>
      <c r="O1797" s="7">
        <f t="shared" si="112"/>
        <v>1.0189999999999999</v>
      </c>
      <c r="P1797" s="8">
        <f t="shared" si="113"/>
        <v>221.52173913043478</v>
      </c>
      <c r="Q1797" t="s">
        <v>8319</v>
      </c>
      <c r="R1797" t="s">
        <v>8333</v>
      </c>
      <c r="S1797" s="6">
        <f t="shared" si="114"/>
        <v>42089.83289351852</v>
      </c>
      <c r="T1797" s="6">
        <f t="shared" si="115"/>
        <v>42119.83289351852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8218</v>
      </c>
      <c r="G1798" t="s">
        <v>8223</v>
      </c>
      <c r="H1798" t="s">
        <v>8245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8275</v>
      </c>
      <c r="O1798" s="7">
        <f t="shared" si="112"/>
        <v>1.01875</v>
      </c>
      <c r="P1798" s="8">
        <f t="shared" si="113"/>
        <v>58.214285714285715</v>
      </c>
      <c r="Q1798" t="s">
        <v>8313</v>
      </c>
      <c r="R1798" t="s">
        <v>8314</v>
      </c>
      <c r="S1798" s="6">
        <f t="shared" si="114"/>
        <v>41177.060381944444</v>
      </c>
      <c r="T1798" s="6">
        <f t="shared" si="115"/>
        <v>41227.102048611108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8218</v>
      </c>
      <c r="G1799" t="s">
        <v>8223</v>
      </c>
      <c r="H1799" t="s">
        <v>8245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8273</v>
      </c>
      <c r="O1799" s="7">
        <f t="shared" si="112"/>
        <v>1.018723404255319</v>
      </c>
      <c r="P1799" s="8">
        <f t="shared" si="113"/>
        <v>230.19230769230768</v>
      </c>
      <c r="Q1799" t="s">
        <v>8322</v>
      </c>
      <c r="R1799" t="s">
        <v>8332</v>
      </c>
      <c r="S1799" s="6">
        <f t="shared" si="114"/>
        <v>41963.506168981476</v>
      </c>
      <c r="T1799" s="6">
        <f t="shared" si="115"/>
        <v>41991.506168981476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8218</v>
      </c>
      <c r="G1800" t="s">
        <v>8224</v>
      </c>
      <c r="H1800" t="s">
        <v>8246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8270</v>
      </c>
      <c r="O1800" s="7">
        <f t="shared" si="112"/>
        <v>1.0186206896551724</v>
      </c>
      <c r="P1800" s="8">
        <f t="shared" si="113"/>
        <v>44.757575757575758</v>
      </c>
      <c r="Q1800" t="s">
        <v>8316</v>
      </c>
      <c r="R1800" t="s">
        <v>8317</v>
      </c>
      <c r="S1800" s="6">
        <f t="shared" si="114"/>
        <v>42193.723912037036</v>
      </c>
      <c r="T1800" s="6">
        <f t="shared" si="115"/>
        <v>42223.723912037036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8218</v>
      </c>
      <c r="G1801" t="s">
        <v>8229</v>
      </c>
      <c r="H1801" t="s">
        <v>8248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8299</v>
      </c>
      <c r="O1801" s="7">
        <f t="shared" si="112"/>
        <v>1.0185</v>
      </c>
      <c r="P1801" s="8">
        <f t="shared" si="113"/>
        <v>165.16216216216216</v>
      </c>
      <c r="Q1801" t="s">
        <v>8313</v>
      </c>
      <c r="R1801" t="s">
        <v>8335</v>
      </c>
      <c r="S1801" s="6">
        <f t="shared" si="114"/>
        <v>42618.625428240746</v>
      </c>
      <c r="T1801" s="6">
        <f t="shared" si="115"/>
        <v>42643.185416666667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8218</v>
      </c>
      <c r="G1802" t="s">
        <v>8224</v>
      </c>
      <c r="H1802" t="s">
        <v>8246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8270</v>
      </c>
      <c r="O1802" s="7">
        <f t="shared" si="112"/>
        <v>1.0183333333333333</v>
      </c>
      <c r="P1802" s="8">
        <f t="shared" si="113"/>
        <v>33.944444444444443</v>
      </c>
      <c r="Q1802" t="s">
        <v>8316</v>
      </c>
      <c r="R1802" t="s">
        <v>8317</v>
      </c>
      <c r="S1802" s="6">
        <f t="shared" si="114"/>
        <v>42192.64707175926</v>
      </c>
      <c r="T1802" s="6">
        <f t="shared" si="115"/>
        <v>42222.64707175926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8218</v>
      </c>
      <c r="G1803" t="s">
        <v>8223</v>
      </c>
      <c r="H1803" t="s">
        <v>8245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8270</v>
      </c>
      <c r="O1803" s="7">
        <f t="shared" si="112"/>
        <v>1.0183333333333333</v>
      </c>
      <c r="P1803" s="8">
        <f t="shared" si="113"/>
        <v>61.1</v>
      </c>
      <c r="Q1803" t="s">
        <v>8316</v>
      </c>
      <c r="R1803" t="s">
        <v>8317</v>
      </c>
      <c r="S1803" s="6">
        <f t="shared" si="114"/>
        <v>41753.515856481477</v>
      </c>
      <c r="T1803" s="6">
        <f t="shared" si="115"/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8218</v>
      </c>
      <c r="G1804" t="s">
        <v>8223</v>
      </c>
      <c r="H1804" t="s">
        <v>8245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8268</v>
      </c>
      <c r="O1804" s="7">
        <f t="shared" si="112"/>
        <v>1.0182857142857142</v>
      </c>
      <c r="P1804" s="8">
        <f t="shared" si="113"/>
        <v>104.82352941176471</v>
      </c>
      <c r="Q1804" t="s">
        <v>8319</v>
      </c>
      <c r="R1804" t="s">
        <v>8331</v>
      </c>
      <c r="S1804" s="6">
        <f t="shared" si="114"/>
        <v>41379.515775462962</v>
      </c>
      <c r="T1804" s="6">
        <f t="shared" si="115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8218</v>
      </c>
      <c r="G1805" t="s">
        <v>8223</v>
      </c>
      <c r="H1805" t="s">
        <v>8245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8270</v>
      </c>
      <c r="O1805" s="7">
        <f t="shared" si="112"/>
        <v>1.0182500000000001</v>
      </c>
      <c r="P1805" s="8">
        <f t="shared" si="113"/>
        <v>177.08695652173913</v>
      </c>
      <c r="Q1805" t="s">
        <v>8316</v>
      </c>
      <c r="R1805" t="s">
        <v>8317</v>
      </c>
      <c r="S1805" s="6">
        <f t="shared" si="114"/>
        <v>42602.576712962968</v>
      </c>
      <c r="T1805" s="6">
        <f t="shared" si="115"/>
        <v>42621.15625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8218</v>
      </c>
      <c r="G1806" t="s">
        <v>8224</v>
      </c>
      <c r="H1806" t="s">
        <v>8246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8270</v>
      </c>
      <c r="O1806" s="7">
        <f t="shared" si="112"/>
        <v>1.0182500000000001</v>
      </c>
      <c r="P1806" s="8">
        <f t="shared" si="113"/>
        <v>84.854166666666671</v>
      </c>
      <c r="Q1806" t="s">
        <v>8316</v>
      </c>
      <c r="R1806" t="s">
        <v>8317</v>
      </c>
      <c r="S1806" s="6">
        <f t="shared" si="114"/>
        <v>41846.667326388888</v>
      </c>
      <c r="T1806" s="6">
        <f t="shared" si="115"/>
        <v>41867.667326388888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8218</v>
      </c>
      <c r="G1807" t="s">
        <v>8223</v>
      </c>
      <c r="H1807" t="s">
        <v>8245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8270</v>
      </c>
      <c r="O1807" s="7">
        <f t="shared" si="112"/>
        <v>1.0181818181818181</v>
      </c>
      <c r="P1807" s="8">
        <f t="shared" si="113"/>
        <v>62.921348314606739</v>
      </c>
      <c r="Q1807" t="s">
        <v>8316</v>
      </c>
      <c r="R1807" t="s">
        <v>8317</v>
      </c>
      <c r="S1807" s="6">
        <f t="shared" si="114"/>
        <v>41026.953055555554</v>
      </c>
      <c r="T1807" s="6">
        <f t="shared" si="115"/>
        <v>41061.953055555554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8218</v>
      </c>
      <c r="G1808" t="s">
        <v>8223</v>
      </c>
      <c r="H1808" t="s">
        <v>8245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8275</v>
      </c>
      <c r="O1808" s="7">
        <f t="shared" si="112"/>
        <v>1.018</v>
      </c>
      <c r="P1808" s="8">
        <f t="shared" si="113"/>
        <v>82.540540540540547</v>
      </c>
      <c r="Q1808" t="s">
        <v>8313</v>
      </c>
      <c r="R1808" t="s">
        <v>8314</v>
      </c>
      <c r="S1808" s="6">
        <f t="shared" si="114"/>
        <v>40751.814432870371</v>
      </c>
      <c r="T1808" s="6">
        <f t="shared" si="115"/>
        <v>40811.814432870371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8218</v>
      </c>
      <c r="G1809" t="s">
        <v>8223</v>
      </c>
      <c r="H1809" t="s">
        <v>8245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8275</v>
      </c>
      <c r="O1809" s="7">
        <f t="shared" si="112"/>
        <v>1.018</v>
      </c>
      <c r="P1809" s="8">
        <f t="shared" si="113"/>
        <v>140.85534591194968</v>
      </c>
      <c r="Q1809" t="s">
        <v>8313</v>
      </c>
      <c r="R1809" t="s">
        <v>8314</v>
      </c>
      <c r="S1809" s="6">
        <f t="shared" si="114"/>
        <v>41449.585162037038</v>
      </c>
      <c r="T1809" s="6">
        <f t="shared" si="115"/>
        <v>41479.585162037038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8218</v>
      </c>
      <c r="G1810" t="s">
        <v>8223</v>
      </c>
      <c r="H1810" t="s">
        <v>8245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8275</v>
      </c>
      <c r="O1810" s="7">
        <f t="shared" si="112"/>
        <v>1.018</v>
      </c>
      <c r="P1810" s="8">
        <f t="shared" si="113"/>
        <v>246.29032258064515</v>
      </c>
      <c r="Q1810" t="s">
        <v>8313</v>
      </c>
      <c r="R1810" t="s">
        <v>8314</v>
      </c>
      <c r="S1810" s="6">
        <f t="shared" si="114"/>
        <v>41561.683553240742</v>
      </c>
      <c r="T1810" s="6">
        <f t="shared" si="115"/>
        <v>41591.725219907406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8218</v>
      </c>
      <c r="G1811" t="s">
        <v>8223</v>
      </c>
      <c r="H1811" t="s">
        <v>8245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8270</v>
      </c>
      <c r="O1811" s="7">
        <f t="shared" si="112"/>
        <v>1.0176666666666667</v>
      </c>
      <c r="P1811" s="8">
        <f t="shared" si="113"/>
        <v>125.12295081967213</v>
      </c>
      <c r="Q1811" t="s">
        <v>8316</v>
      </c>
      <c r="R1811" t="s">
        <v>8317</v>
      </c>
      <c r="S1811" s="6">
        <f t="shared" si="114"/>
        <v>42567.840069444443</v>
      </c>
      <c r="T1811" s="6">
        <f t="shared" si="115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8218</v>
      </c>
      <c r="G1812" t="s">
        <v>8223</v>
      </c>
      <c r="H1812" t="s">
        <v>8245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8275</v>
      </c>
      <c r="O1812" s="7">
        <f t="shared" si="112"/>
        <v>1.0175000000000001</v>
      </c>
      <c r="P1812" s="8">
        <f t="shared" si="113"/>
        <v>50.875</v>
      </c>
      <c r="Q1812" t="s">
        <v>8313</v>
      </c>
      <c r="R1812" t="s">
        <v>8314</v>
      </c>
      <c r="S1812" s="6">
        <f t="shared" si="114"/>
        <v>41745.84542824074</v>
      </c>
      <c r="T1812" s="6">
        <f t="shared" si="115"/>
        <v>41779.207638888889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8218</v>
      </c>
      <c r="G1813" t="s">
        <v>8224</v>
      </c>
      <c r="H1813" t="s">
        <v>8246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8304</v>
      </c>
      <c r="O1813" s="7">
        <f t="shared" si="112"/>
        <v>1.0175000000000001</v>
      </c>
      <c r="P1813" s="8">
        <f t="shared" si="113"/>
        <v>75.370370370370367</v>
      </c>
      <c r="Q1813" t="s">
        <v>8316</v>
      </c>
      <c r="R1813" t="s">
        <v>8337</v>
      </c>
      <c r="S1813" s="6">
        <f t="shared" si="114"/>
        <v>42546.862233796302</v>
      </c>
      <c r="T1813" s="6">
        <f t="shared" si="115"/>
        <v>42575.958333333328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8218</v>
      </c>
      <c r="G1814" t="s">
        <v>8223</v>
      </c>
      <c r="H1814" t="s">
        <v>8245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8270</v>
      </c>
      <c r="O1814" s="7">
        <f t="shared" si="112"/>
        <v>1.0173000000000001</v>
      </c>
      <c r="P1814" s="8">
        <f t="shared" si="113"/>
        <v>141.29166666666666</v>
      </c>
      <c r="Q1814" t="s">
        <v>8316</v>
      </c>
      <c r="R1814" t="s">
        <v>8317</v>
      </c>
      <c r="S1814" s="6">
        <f t="shared" si="114"/>
        <v>42239.957962962959</v>
      </c>
      <c r="T1814" s="6">
        <f t="shared" si="115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8218</v>
      </c>
      <c r="G1815" t="s">
        <v>8223</v>
      </c>
      <c r="H1815" t="s">
        <v>8245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8300</v>
      </c>
      <c r="O1815" s="7">
        <f t="shared" si="112"/>
        <v>1.0172910662824208</v>
      </c>
      <c r="P1815" s="8">
        <f t="shared" si="113"/>
        <v>25.214285714285715</v>
      </c>
      <c r="Q1815" t="s">
        <v>8309</v>
      </c>
      <c r="R1815" t="s">
        <v>8318</v>
      </c>
      <c r="S1815" s="6">
        <f t="shared" si="114"/>
        <v>41989.913136574076</v>
      </c>
      <c r="T1815" s="6">
        <f t="shared" si="115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8218</v>
      </c>
      <c r="G1816" t="s">
        <v>8223</v>
      </c>
      <c r="H1816" t="s">
        <v>8245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8275</v>
      </c>
      <c r="O1816" s="7">
        <f t="shared" si="112"/>
        <v>1.0172463768115942</v>
      </c>
      <c r="P1816" s="8">
        <f t="shared" si="113"/>
        <v>107.98461538461538</v>
      </c>
      <c r="Q1816" t="s">
        <v>8313</v>
      </c>
      <c r="R1816" t="s">
        <v>8314</v>
      </c>
      <c r="S1816" s="6">
        <f t="shared" si="114"/>
        <v>41950.29483796296</v>
      </c>
      <c r="T1816" s="6">
        <f t="shared" si="115"/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8218</v>
      </c>
      <c r="G1817" t="s">
        <v>8223</v>
      </c>
      <c r="H1817" t="s">
        <v>8245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8268</v>
      </c>
      <c r="O1817" s="7">
        <f t="shared" si="112"/>
        <v>1.0172264</v>
      </c>
      <c r="P1817" s="8">
        <f t="shared" si="113"/>
        <v>85.337785234899329</v>
      </c>
      <c r="Q1817" t="s">
        <v>8319</v>
      </c>
      <c r="R1817" t="s">
        <v>8331</v>
      </c>
      <c r="S1817" s="6">
        <f t="shared" si="114"/>
        <v>40626.959930555553</v>
      </c>
      <c r="T1817" s="6">
        <f t="shared" si="115"/>
        <v>40657.959930555553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8218</v>
      </c>
      <c r="G1818" t="s">
        <v>8223</v>
      </c>
      <c r="H1818" t="s">
        <v>8245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8278</v>
      </c>
      <c r="O1818" s="7">
        <f t="shared" si="112"/>
        <v>1.0171957671957672</v>
      </c>
      <c r="P1818" s="8">
        <f t="shared" si="113"/>
        <v>196.34042553191489</v>
      </c>
      <c r="Q1818" t="s">
        <v>8313</v>
      </c>
      <c r="R1818" t="s">
        <v>8330</v>
      </c>
      <c r="S1818" s="6">
        <f t="shared" si="114"/>
        <v>42267.746782407412</v>
      </c>
      <c r="T1818" s="6">
        <f t="shared" si="115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8218</v>
      </c>
      <c r="G1819" t="s">
        <v>8223</v>
      </c>
      <c r="H1819" t="s">
        <v>8245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8275</v>
      </c>
      <c r="O1819" s="7">
        <f t="shared" si="112"/>
        <v>1.0166666666666666</v>
      </c>
      <c r="P1819" s="8">
        <f t="shared" si="113"/>
        <v>148.78048780487805</v>
      </c>
      <c r="Q1819" t="s">
        <v>8313</v>
      </c>
      <c r="R1819" t="s">
        <v>8314</v>
      </c>
      <c r="S1819" s="6">
        <f t="shared" si="114"/>
        <v>41718.878182870372</v>
      </c>
      <c r="T1819" s="6">
        <f t="shared" si="115"/>
        <v>41748.878182870372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8218</v>
      </c>
      <c r="G1820" t="s">
        <v>8223</v>
      </c>
      <c r="H1820" t="s">
        <v>8245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8278</v>
      </c>
      <c r="O1820" s="7">
        <f t="shared" si="112"/>
        <v>1.0166666666666666</v>
      </c>
      <c r="P1820" s="8">
        <f t="shared" si="113"/>
        <v>43.571428571428569</v>
      </c>
      <c r="Q1820" t="s">
        <v>8313</v>
      </c>
      <c r="R1820" t="s">
        <v>8330</v>
      </c>
      <c r="S1820" s="6">
        <f t="shared" si="114"/>
        <v>41192.758506944447</v>
      </c>
      <c r="T1820" s="6">
        <f t="shared" si="115"/>
        <v>41208.165972222225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8218</v>
      </c>
      <c r="G1821" t="s">
        <v>8224</v>
      </c>
      <c r="H1821" t="s">
        <v>8246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8270</v>
      </c>
      <c r="O1821" s="7">
        <f t="shared" si="112"/>
        <v>1.0166666666666666</v>
      </c>
      <c r="P1821" s="8">
        <f t="shared" si="113"/>
        <v>61</v>
      </c>
      <c r="Q1821" t="s">
        <v>8316</v>
      </c>
      <c r="R1821" t="s">
        <v>8317</v>
      </c>
      <c r="S1821" s="6">
        <f t="shared" si="114"/>
        <v>42167.533159722225</v>
      </c>
      <c r="T1821" s="6">
        <f t="shared" si="115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8218</v>
      </c>
      <c r="G1822" t="s">
        <v>8240</v>
      </c>
      <c r="H1822" t="s">
        <v>8248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8270</v>
      </c>
      <c r="O1822" s="7">
        <f t="shared" si="112"/>
        <v>1.0166666666666666</v>
      </c>
      <c r="P1822" s="8">
        <f t="shared" si="113"/>
        <v>152.5</v>
      </c>
      <c r="Q1822" t="s">
        <v>8316</v>
      </c>
      <c r="R1822" t="s">
        <v>8317</v>
      </c>
      <c r="S1822" s="6">
        <f t="shared" si="114"/>
        <v>42512.58321759259</v>
      </c>
      <c r="T1822" s="6">
        <f t="shared" si="115"/>
        <v>42526.58321759259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8218</v>
      </c>
      <c r="G1823" t="s">
        <v>8223</v>
      </c>
      <c r="H1823" t="s">
        <v>8245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8270</v>
      </c>
      <c r="O1823" s="7">
        <f t="shared" si="112"/>
        <v>1.0166666666666666</v>
      </c>
      <c r="P1823" s="8">
        <f t="shared" si="113"/>
        <v>78.205128205128204</v>
      </c>
      <c r="Q1823" t="s">
        <v>8316</v>
      </c>
      <c r="R1823" t="s">
        <v>8317</v>
      </c>
      <c r="S1823" s="6">
        <f t="shared" si="114"/>
        <v>42062.296412037031</v>
      </c>
      <c r="T1823" s="6">
        <f t="shared" si="115"/>
        <v>42095.207638888889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8270</v>
      </c>
      <c r="O1824" s="7">
        <f t="shared" si="112"/>
        <v>1.0165</v>
      </c>
      <c r="P1824" s="8">
        <f t="shared" si="113"/>
        <v>32.269841269841272</v>
      </c>
      <c r="Q1824" t="s">
        <v>8316</v>
      </c>
      <c r="R1824" t="s">
        <v>8317</v>
      </c>
      <c r="S1824" s="6">
        <f t="shared" si="114"/>
        <v>42160.583043981482</v>
      </c>
      <c r="T1824" s="6">
        <f t="shared" si="115"/>
        <v>42175.583043981482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8218</v>
      </c>
      <c r="G1825" t="s">
        <v>8223</v>
      </c>
      <c r="H1825" t="s">
        <v>8245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8275</v>
      </c>
      <c r="O1825" s="7">
        <f t="shared" si="112"/>
        <v>1.0162500000000001</v>
      </c>
      <c r="P1825" s="8">
        <f t="shared" si="113"/>
        <v>86.489361702127653</v>
      </c>
      <c r="Q1825" t="s">
        <v>8313</v>
      </c>
      <c r="R1825" t="s">
        <v>8314</v>
      </c>
      <c r="S1825" s="6">
        <f t="shared" si="114"/>
        <v>40750.340902777774</v>
      </c>
      <c r="T1825" s="6">
        <f t="shared" si="115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8218</v>
      </c>
      <c r="G1826" t="s">
        <v>8223</v>
      </c>
      <c r="H1826" t="s">
        <v>8245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8302</v>
      </c>
      <c r="O1826" s="7">
        <f t="shared" si="112"/>
        <v>1.01606</v>
      </c>
      <c r="P1826" s="8">
        <f t="shared" si="113"/>
        <v>164.94480519480518</v>
      </c>
      <c r="Q1826" t="s">
        <v>8316</v>
      </c>
      <c r="R1826" t="s">
        <v>8329</v>
      </c>
      <c r="S1826" s="6">
        <f t="shared" si="114"/>
        <v>42612.149780092594</v>
      </c>
      <c r="T1826" s="6">
        <f t="shared" si="115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8218</v>
      </c>
      <c r="G1827" t="s">
        <v>8223</v>
      </c>
      <c r="H1827" t="s">
        <v>8245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8268</v>
      </c>
      <c r="O1827" s="7">
        <f t="shared" si="112"/>
        <v>1.016</v>
      </c>
      <c r="P1827" s="8">
        <f t="shared" si="113"/>
        <v>105.3170731707317</v>
      </c>
      <c r="Q1827" t="s">
        <v>8319</v>
      </c>
      <c r="R1827" t="s">
        <v>8331</v>
      </c>
      <c r="S1827" s="6">
        <f t="shared" si="114"/>
        <v>42184.626250000001</v>
      </c>
      <c r="T1827" s="6">
        <f t="shared" si="115"/>
        <v>42217.626250000001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8218</v>
      </c>
      <c r="G1828" t="s">
        <v>8223</v>
      </c>
      <c r="H1828" t="s">
        <v>8245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8279</v>
      </c>
      <c r="O1828" s="7">
        <f t="shared" si="112"/>
        <v>1.016</v>
      </c>
      <c r="P1828" s="8">
        <f t="shared" si="113"/>
        <v>42.333333333333336</v>
      </c>
      <c r="Q1828" t="s">
        <v>8313</v>
      </c>
      <c r="R1828" t="s">
        <v>8326</v>
      </c>
      <c r="S1828" s="6">
        <f t="shared" si="114"/>
        <v>40946.882245370369</v>
      </c>
      <c r="T1828" s="6">
        <f t="shared" si="115"/>
        <v>41006.166666666664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8218</v>
      </c>
      <c r="G1829" t="s">
        <v>8223</v>
      </c>
      <c r="H1829" t="s">
        <v>8245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8299</v>
      </c>
      <c r="O1829" s="7">
        <f t="shared" si="112"/>
        <v>1.016</v>
      </c>
      <c r="P1829" s="8">
        <f t="shared" si="113"/>
        <v>177.2093023255814</v>
      </c>
      <c r="Q1829" t="s">
        <v>8313</v>
      </c>
      <c r="R1829" t="s">
        <v>8335</v>
      </c>
      <c r="S1829" s="6">
        <f t="shared" si="114"/>
        <v>41961.807372685187</v>
      </c>
      <c r="T1829" s="6">
        <f t="shared" si="115"/>
        <v>41994.1875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8218</v>
      </c>
      <c r="G1830" t="s">
        <v>8223</v>
      </c>
      <c r="H1830" t="s">
        <v>8245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8270</v>
      </c>
      <c r="O1830" s="7">
        <f t="shared" si="112"/>
        <v>1.016</v>
      </c>
      <c r="P1830" s="8">
        <f t="shared" si="113"/>
        <v>203.2</v>
      </c>
      <c r="Q1830" t="s">
        <v>8316</v>
      </c>
      <c r="R1830" t="s">
        <v>8317</v>
      </c>
      <c r="S1830" s="6">
        <f t="shared" si="114"/>
        <v>42380.884872685187</v>
      </c>
      <c r="T1830" s="6">
        <f t="shared" si="115"/>
        <v>42398.249305555553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8218</v>
      </c>
      <c r="G1831" t="s">
        <v>8223</v>
      </c>
      <c r="H1831" t="s">
        <v>8245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8270</v>
      </c>
      <c r="O1831" s="7">
        <f t="shared" si="112"/>
        <v>1.0156000000000001</v>
      </c>
      <c r="P1831" s="8">
        <f t="shared" si="113"/>
        <v>137.24324324324326</v>
      </c>
      <c r="Q1831" t="s">
        <v>8316</v>
      </c>
      <c r="R1831" t="s">
        <v>8317</v>
      </c>
      <c r="S1831" s="6">
        <f t="shared" si="114"/>
        <v>41880.76357638889</v>
      </c>
      <c r="T1831" s="6">
        <f t="shared" si="115"/>
        <v>41895.166666666664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8218</v>
      </c>
      <c r="G1832" t="s">
        <v>8223</v>
      </c>
      <c r="H1832" t="s">
        <v>8245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8270</v>
      </c>
      <c r="O1832" s="7">
        <f t="shared" si="112"/>
        <v>1.01552</v>
      </c>
      <c r="P1832" s="8">
        <f t="shared" si="113"/>
        <v>119.1924882629108</v>
      </c>
      <c r="Q1832" t="s">
        <v>8316</v>
      </c>
      <c r="R1832" t="s">
        <v>8317</v>
      </c>
      <c r="S1832" s="6">
        <f t="shared" si="114"/>
        <v>41918.742175925923</v>
      </c>
      <c r="T1832" s="6">
        <f t="shared" si="115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8218</v>
      </c>
      <c r="G1833" t="s">
        <v>8223</v>
      </c>
      <c r="H1833" t="s">
        <v>8245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8268</v>
      </c>
      <c r="O1833" s="7">
        <f t="shared" si="112"/>
        <v>1.0155000000000001</v>
      </c>
      <c r="P1833" s="8">
        <f t="shared" si="113"/>
        <v>92.318181818181813</v>
      </c>
      <c r="Q1833" t="s">
        <v>8319</v>
      </c>
      <c r="R1833" t="s">
        <v>8331</v>
      </c>
      <c r="S1833" s="6">
        <f t="shared" si="114"/>
        <v>40806.870949074073</v>
      </c>
      <c r="T1833" s="6">
        <f t="shared" si="115"/>
        <v>40866.912615740745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8218</v>
      </c>
      <c r="G1834" t="s">
        <v>8223</v>
      </c>
      <c r="H1834" t="s">
        <v>8245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8297</v>
      </c>
      <c r="O1834" s="7">
        <f t="shared" si="112"/>
        <v>1.0153353333333335</v>
      </c>
      <c r="P1834" s="8">
        <f t="shared" si="113"/>
        <v>149.31401960784314</v>
      </c>
      <c r="Q1834" t="s">
        <v>8327</v>
      </c>
      <c r="R1834" t="s">
        <v>8328</v>
      </c>
      <c r="S1834" s="6">
        <f t="shared" si="114"/>
        <v>41902.07240740741</v>
      </c>
      <c r="T1834" s="6">
        <f t="shared" si="115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8218</v>
      </c>
      <c r="G1835" t="s">
        <v>8223</v>
      </c>
      <c r="H1835" t="s">
        <v>8245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8275</v>
      </c>
      <c r="O1835" s="7">
        <f t="shared" si="112"/>
        <v>1.0153333333333334</v>
      </c>
      <c r="P1835" s="8">
        <f t="shared" si="113"/>
        <v>67.389380530973455</v>
      </c>
      <c r="Q1835" t="s">
        <v>8313</v>
      </c>
      <c r="R1835" t="s">
        <v>8314</v>
      </c>
      <c r="S1835" s="6">
        <f t="shared" si="114"/>
        <v>41664.684108796297</v>
      </c>
      <c r="T1835" s="6">
        <f t="shared" si="115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8218</v>
      </c>
      <c r="G1836" t="s">
        <v>8223</v>
      </c>
      <c r="H1836" t="s">
        <v>8245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8270</v>
      </c>
      <c r="O1836" s="7">
        <f t="shared" si="112"/>
        <v>1.0153333333333334</v>
      </c>
      <c r="P1836" s="8">
        <f t="shared" si="113"/>
        <v>80.15789473684211</v>
      </c>
      <c r="Q1836" t="s">
        <v>8316</v>
      </c>
      <c r="R1836" t="s">
        <v>8317</v>
      </c>
      <c r="S1836" s="6">
        <f t="shared" si="114"/>
        <v>41841.26489583333</v>
      </c>
      <c r="T1836" s="6">
        <f t="shared" si="115"/>
        <v>41864.207638888889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8218</v>
      </c>
      <c r="G1837" t="s">
        <v>8224</v>
      </c>
      <c r="H1837" t="s">
        <v>8246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8270</v>
      </c>
      <c r="O1837" s="7">
        <f t="shared" si="112"/>
        <v>1.0153333333333334</v>
      </c>
      <c r="P1837" s="8">
        <f t="shared" si="113"/>
        <v>53.438596491228068</v>
      </c>
      <c r="Q1837" t="s">
        <v>8316</v>
      </c>
      <c r="R1837" t="s">
        <v>8317</v>
      </c>
      <c r="S1837" s="6">
        <f t="shared" si="114"/>
        <v>41878.946574074071</v>
      </c>
      <c r="T1837" s="6">
        <f t="shared" si="115"/>
        <v>41908.946574074071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8218</v>
      </c>
      <c r="G1838" t="s">
        <v>8223</v>
      </c>
      <c r="H1838" t="s">
        <v>8245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8275</v>
      </c>
      <c r="O1838" s="7">
        <f t="shared" si="112"/>
        <v>1.0152222222222222</v>
      </c>
      <c r="P1838" s="8">
        <f t="shared" si="113"/>
        <v>51.044692737430168</v>
      </c>
      <c r="Q1838" t="s">
        <v>8313</v>
      </c>
      <c r="R1838" t="s">
        <v>8314</v>
      </c>
      <c r="S1838" s="6">
        <f t="shared" si="114"/>
        <v>41800.959490740745</v>
      </c>
      <c r="T1838" s="6">
        <f t="shared" si="115"/>
        <v>41830.959490740745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8218</v>
      </c>
      <c r="G1839" t="s">
        <v>8223</v>
      </c>
      <c r="H1839" t="s">
        <v>8245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8270</v>
      </c>
      <c r="O1839" s="7">
        <f t="shared" si="112"/>
        <v>1.0151515151515151</v>
      </c>
      <c r="P1839" s="8">
        <f t="shared" si="113"/>
        <v>145.65217391304347</v>
      </c>
      <c r="Q1839" t="s">
        <v>8316</v>
      </c>
      <c r="R1839" t="s">
        <v>8317</v>
      </c>
      <c r="S1839" s="6">
        <f t="shared" si="114"/>
        <v>42521.010370370372</v>
      </c>
      <c r="T1839" s="6">
        <f t="shared" si="115"/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8218</v>
      </c>
      <c r="G1840" t="s">
        <v>8223</v>
      </c>
      <c r="H1840" t="s">
        <v>8245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8268</v>
      </c>
      <c r="O1840" s="7">
        <f t="shared" si="112"/>
        <v>1.0150693333333334</v>
      </c>
      <c r="P1840" s="8">
        <f t="shared" si="113"/>
        <v>154.42231237322514</v>
      </c>
      <c r="Q1840" t="s">
        <v>8319</v>
      </c>
      <c r="R1840" t="s">
        <v>8331</v>
      </c>
      <c r="S1840" s="6">
        <f t="shared" si="114"/>
        <v>40812.803229166668</v>
      </c>
      <c r="T1840" s="6">
        <f t="shared" si="115"/>
        <v>40845.165972222225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8275</v>
      </c>
      <c r="O1841" s="7">
        <f t="shared" si="112"/>
        <v>1.0149999999999999</v>
      </c>
      <c r="P1841" s="8">
        <f t="shared" si="113"/>
        <v>39.03846153846154</v>
      </c>
      <c r="Q1841" t="s">
        <v>8313</v>
      </c>
      <c r="R1841" t="s">
        <v>8314</v>
      </c>
      <c r="S1841" s="6">
        <f t="shared" si="114"/>
        <v>41082.069467592592</v>
      </c>
      <c r="T1841" s="6">
        <f t="shared" si="115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8279</v>
      </c>
      <c r="O1842" s="7">
        <f t="shared" si="112"/>
        <v>1.0149999999999999</v>
      </c>
      <c r="P1842" s="8">
        <f t="shared" si="113"/>
        <v>53.421052631578945</v>
      </c>
      <c r="Q1842" t="s">
        <v>8313</v>
      </c>
      <c r="R1842" t="s">
        <v>8326</v>
      </c>
      <c r="S1842" s="6">
        <f t="shared" si="114"/>
        <v>42205.718888888892</v>
      </c>
      <c r="T1842" s="6">
        <f t="shared" si="115"/>
        <v>42235.718888888892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8218</v>
      </c>
      <c r="G1843" t="s">
        <v>8224</v>
      </c>
      <c r="H1843" t="s">
        <v>8246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8270</v>
      </c>
      <c r="O1843" s="7">
        <f t="shared" si="112"/>
        <v>1.0149999999999999</v>
      </c>
      <c r="P1843" s="8">
        <f t="shared" si="113"/>
        <v>116</v>
      </c>
      <c r="Q1843" t="s">
        <v>8316</v>
      </c>
      <c r="R1843" t="s">
        <v>8317</v>
      </c>
      <c r="S1843" s="6">
        <f t="shared" si="114"/>
        <v>42137.395798611105</v>
      </c>
      <c r="T1843" s="6">
        <f t="shared" si="115"/>
        <v>42171.458333333328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8218</v>
      </c>
      <c r="G1844" t="s">
        <v>8223</v>
      </c>
      <c r="H1844" t="s">
        <v>8245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8270</v>
      </c>
      <c r="O1844" s="7">
        <f t="shared" si="112"/>
        <v>1.0149999999999999</v>
      </c>
      <c r="P1844" s="8">
        <f t="shared" si="113"/>
        <v>105</v>
      </c>
      <c r="Q1844" t="s">
        <v>8316</v>
      </c>
      <c r="R1844" t="s">
        <v>8317</v>
      </c>
      <c r="S1844" s="6">
        <f t="shared" si="114"/>
        <v>41829.734259259261</v>
      </c>
      <c r="T1844" s="6">
        <f t="shared" si="115"/>
        <v>41874.734259259261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8218</v>
      </c>
      <c r="G1845" t="s">
        <v>8223</v>
      </c>
      <c r="H1845" t="s">
        <v>8245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8270</v>
      </c>
      <c r="O1845" s="7">
        <f t="shared" si="112"/>
        <v>1.0149999999999999</v>
      </c>
      <c r="P1845" s="8">
        <f t="shared" si="113"/>
        <v>106.84210526315789</v>
      </c>
      <c r="Q1845" t="s">
        <v>8316</v>
      </c>
      <c r="R1845" t="s">
        <v>8317</v>
      </c>
      <c r="S1845" s="6">
        <f t="shared" si="114"/>
        <v>42505.738032407404</v>
      </c>
      <c r="T1845" s="6">
        <f t="shared" si="115"/>
        <v>42525.738032407404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8218</v>
      </c>
      <c r="G1846" t="s">
        <v>8223</v>
      </c>
      <c r="H1846" t="s">
        <v>8245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8300</v>
      </c>
      <c r="O1846" s="7">
        <f t="shared" si="112"/>
        <v>1.0148571428571429</v>
      </c>
      <c r="P1846" s="8">
        <f t="shared" si="113"/>
        <v>35.520000000000003</v>
      </c>
      <c r="Q1846" t="s">
        <v>8309</v>
      </c>
      <c r="R1846" t="s">
        <v>8318</v>
      </c>
      <c r="S1846" s="6">
        <f t="shared" si="114"/>
        <v>41617.912662037037</v>
      </c>
      <c r="T1846" s="6">
        <f t="shared" si="115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8218</v>
      </c>
      <c r="G1847" t="s">
        <v>8223</v>
      </c>
      <c r="H1847" t="s">
        <v>8245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8275</v>
      </c>
      <c r="O1847" s="7">
        <f t="shared" si="112"/>
        <v>1.0145454545454546</v>
      </c>
      <c r="P1847" s="8">
        <f t="shared" si="113"/>
        <v>113.87755102040816</v>
      </c>
      <c r="Q1847" t="s">
        <v>8313</v>
      </c>
      <c r="R1847" t="s">
        <v>8314</v>
      </c>
      <c r="S1847" s="6">
        <f t="shared" si="114"/>
        <v>40973.038541666669</v>
      </c>
      <c r="T1847" s="6">
        <f t="shared" si="115"/>
        <v>40993.996874999997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8218</v>
      </c>
      <c r="G1848" t="s">
        <v>8224</v>
      </c>
      <c r="H1848" t="s">
        <v>8246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8284</v>
      </c>
      <c r="O1848" s="7">
        <f t="shared" si="112"/>
        <v>1.0144545454545455</v>
      </c>
      <c r="P1848" s="8">
        <f t="shared" si="113"/>
        <v>67.835866261398181</v>
      </c>
      <c r="Q1848" t="s">
        <v>8324</v>
      </c>
      <c r="R1848" t="s">
        <v>8325</v>
      </c>
      <c r="S1848" s="6">
        <f t="shared" si="114"/>
        <v>42426.542592592596</v>
      </c>
      <c r="T1848" s="6">
        <f t="shared" si="115"/>
        <v>42454.916666666672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8218</v>
      </c>
      <c r="G1849" t="s">
        <v>8223</v>
      </c>
      <c r="H1849" t="s">
        <v>8245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8270</v>
      </c>
      <c r="O1849" s="7">
        <f t="shared" si="112"/>
        <v>1.0144444444444445</v>
      </c>
      <c r="P1849" s="8">
        <f t="shared" si="113"/>
        <v>114.125</v>
      </c>
      <c r="Q1849" t="s">
        <v>8316</v>
      </c>
      <c r="R1849" t="s">
        <v>8317</v>
      </c>
      <c r="S1849" s="6">
        <f t="shared" si="114"/>
        <v>41851.200150462959</v>
      </c>
      <c r="T1849" s="6">
        <f t="shared" si="115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8218</v>
      </c>
      <c r="G1850" t="s">
        <v>8223</v>
      </c>
      <c r="H1850" t="s">
        <v>8245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8268</v>
      </c>
      <c r="O1850" s="7">
        <f t="shared" si="112"/>
        <v>1.0143766666666667</v>
      </c>
      <c r="P1850" s="8">
        <f t="shared" si="113"/>
        <v>160.16473684210527</v>
      </c>
      <c r="Q1850" t="s">
        <v>8319</v>
      </c>
      <c r="R1850" t="s">
        <v>8331</v>
      </c>
      <c r="S1850" s="6">
        <f t="shared" si="114"/>
        <v>41543.735995370371</v>
      </c>
      <c r="T1850" s="6">
        <f t="shared" si="115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8218</v>
      </c>
      <c r="G1851" t="s">
        <v>8223</v>
      </c>
      <c r="H1851" t="s">
        <v>8245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8270</v>
      </c>
      <c r="O1851" s="7">
        <f t="shared" si="112"/>
        <v>1.0142857142857142</v>
      </c>
      <c r="P1851" s="8">
        <f t="shared" si="113"/>
        <v>59.166666666666664</v>
      </c>
      <c r="Q1851" t="s">
        <v>8316</v>
      </c>
      <c r="R1851" t="s">
        <v>8317</v>
      </c>
      <c r="S1851" s="6">
        <f t="shared" si="114"/>
        <v>42230.662731481483</v>
      </c>
      <c r="T1851" s="6">
        <f t="shared" si="115"/>
        <v>42245.165972222225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8218</v>
      </c>
      <c r="G1852" t="s">
        <v>8228</v>
      </c>
      <c r="H1852" t="s">
        <v>8250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8270</v>
      </c>
      <c r="O1852" s="7">
        <f t="shared" si="112"/>
        <v>1.0142500000000001</v>
      </c>
      <c r="P1852" s="8">
        <f t="shared" si="113"/>
        <v>202.85</v>
      </c>
      <c r="Q1852" t="s">
        <v>8316</v>
      </c>
      <c r="R1852" t="s">
        <v>8317</v>
      </c>
      <c r="S1852" s="6">
        <f t="shared" si="114"/>
        <v>42064.220069444447</v>
      </c>
      <c r="T1852" s="6">
        <f t="shared" si="115"/>
        <v>42094.178402777776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8221</v>
      </c>
      <c r="G1853" t="s">
        <v>8223</v>
      </c>
      <c r="H1853" t="s">
        <v>8245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8292</v>
      </c>
      <c r="O1853" s="7">
        <f t="shared" si="112"/>
        <v>1.0142212307692309</v>
      </c>
      <c r="P1853" s="8">
        <f t="shared" si="113"/>
        <v>74.575090497737563</v>
      </c>
      <c r="Q1853" t="s">
        <v>8313</v>
      </c>
      <c r="R1853" t="s">
        <v>8338</v>
      </c>
      <c r="S1853" s="6">
        <f t="shared" si="114"/>
        <v>42774.121342592596</v>
      </c>
      <c r="T1853" s="6">
        <f t="shared" si="115"/>
        <v>42823.083333333328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8218</v>
      </c>
      <c r="G1854" t="s">
        <v>8223</v>
      </c>
      <c r="H1854" t="s">
        <v>8245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8270</v>
      </c>
      <c r="O1854" s="7">
        <f t="shared" si="112"/>
        <v>1.0141935483870967</v>
      </c>
      <c r="P1854" s="8">
        <f t="shared" si="113"/>
        <v>302.30769230769232</v>
      </c>
      <c r="Q1854" t="s">
        <v>8316</v>
      </c>
      <c r="R1854" t="s">
        <v>8317</v>
      </c>
      <c r="S1854" s="6">
        <f t="shared" si="114"/>
        <v>41851.771354166667</v>
      </c>
      <c r="T1854" s="6">
        <f t="shared" si="115"/>
        <v>41870.666666666664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8218</v>
      </c>
      <c r="G1855" t="s">
        <v>8223</v>
      </c>
      <c r="H1855" t="s">
        <v>8245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8273</v>
      </c>
      <c r="O1855" s="7">
        <f t="shared" si="112"/>
        <v>1.014</v>
      </c>
      <c r="P1855" s="8">
        <f t="shared" si="113"/>
        <v>72.428571428571431</v>
      </c>
      <c r="Q1855" t="s">
        <v>8322</v>
      </c>
      <c r="R1855" t="s">
        <v>8332</v>
      </c>
      <c r="S1855" s="6">
        <f t="shared" si="114"/>
        <v>41346.042673611111</v>
      </c>
      <c r="T1855" s="6">
        <f t="shared" si="115"/>
        <v>41376.042673611111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8218</v>
      </c>
      <c r="G1856" t="s">
        <v>8223</v>
      </c>
      <c r="H1856" t="s">
        <v>8245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8291</v>
      </c>
      <c r="O1856" s="7">
        <f t="shared" si="112"/>
        <v>1.014</v>
      </c>
      <c r="P1856" s="8">
        <f t="shared" si="113"/>
        <v>97.5</v>
      </c>
      <c r="Q1856" t="s">
        <v>8313</v>
      </c>
      <c r="R1856" t="s">
        <v>8321</v>
      </c>
      <c r="S1856" s="6">
        <f t="shared" si="114"/>
        <v>41962.596574074079</v>
      </c>
      <c r="T1856" s="6">
        <f t="shared" si="115"/>
        <v>41992.596574074079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8218</v>
      </c>
      <c r="G1857" t="s">
        <v>8223</v>
      </c>
      <c r="H1857" t="s">
        <v>8245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8275</v>
      </c>
      <c r="O1857" s="7">
        <f t="shared" si="112"/>
        <v>1.014</v>
      </c>
      <c r="P1857" s="8">
        <f t="shared" si="113"/>
        <v>76.05</v>
      </c>
      <c r="Q1857" t="s">
        <v>8313</v>
      </c>
      <c r="R1857" t="s">
        <v>8314</v>
      </c>
      <c r="S1857" s="6">
        <f t="shared" si="114"/>
        <v>40666.973541666666</v>
      </c>
      <c r="T1857" s="6">
        <f t="shared" si="115"/>
        <v>40705.125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8218</v>
      </c>
      <c r="G1858" t="s">
        <v>8224</v>
      </c>
      <c r="H1858" t="s">
        <v>8246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8270</v>
      </c>
      <c r="O1858" s="7">
        <f t="shared" ref="O1858:O1921" si="116">E1858/D1858</f>
        <v>1.014</v>
      </c>
      <c r="P1858" s="8">
        <f t="shared" si="113"/>
        <v>36.474820143884891</v>
      </c>
      <c r="Q1858" t="s">
        <v>8316</v>
      </c>
      <c r="R1858" t="s">
        <v>8317</v>
      </c>
      <c r="S1858" s="6">
        <f t="shared" si="114"/>
        <v>42201.675011574072</v>
      </c>
      <c r="T1858" s="6">
        <f t="shared" si="115"/>
        <v>42216.666666666672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8218</v>
      </c>
      <c r="G1859" t="s">
        <v>8223</v>
      </c>
      <c r="H1859" t="s">
        <v>8245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8270</v>
      </c>
      <c r="O1859" s="7">
        <f t="shared" si="116"/>
        <v>1.014</v>
      </c>
      <c r="P1859" s="8">
        <f t="shared" ref="P1859:P1922" si="117">E1859/L1859</f>
        <v>110.21739130434783</v>
      </c>
      <c r="Q1859" t="s">
        <v>8316</v>
      </c>
      <c r="R1859" t="s">
        <v>8317</v>
      </c>
      <c r="S1859" s="6">
        <f t="shared" ref="S1859:S1922" si="118">(((J1859/60)/60)/24)+DATE(1970,1,1)</f>
        <v>41993.824340277773</v>
      </c>
      <c r="T1859" s="6">
        <f t="shared" ref="T1859:T1922" si="119">(((I1859/60)/60)/24)+DATE(1970,1,1)</f>
        <v>42010.25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8218</v>
      </c>
      <c r="G1860" t="s">
        <v>8224</v>
      </c>
      <c r="H1860" t="s">
        <v>8246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8270</v>
      </c>
      <c r="O1860" s="7">
        <f t="shared" si="116"/>
        <v>1.014</v>
      </c>
      <c r="P1860" s="8">
        <f t="shared" si="117"/>
        <v>56.333333333333336</v>
      </c>
      <c r="Q1860" t="s">
        <v>8316</v>
      </c>
      <c r="R1860" t="s">
        <v>8317</v>
      </c>
      <c r="S1860" s="6">
        <f t="shared" si="118"/>
        <v>42536.815648148149</v>
      </c>
      <c r="T1860" s="6">
        <f t="shared" si="119"/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8218</v>
      </c>
      <c r="G1861" t="s">
        <v>8223</v>
      </c>
      <c r="H1861" t="s">
        <v>8245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8268</v>
      </c>
      <c r="O1861" s="7">
        <f t="shared" si="116"/>
        <v>1.0138461538461538</v>
      </c>
      <c r="P1861" s="8">
        <f t="shared" si="117"/>
        <v>201.22137404580153</v>
      </c>
      <c r="Q1861" t="s">
        <v>8319</v>
      </c>
      <c r="R1861" t="s">
        <v>8331</v>
      </c>
      <c r="S1861" s="6">
        <f t="shared" si="118"/>
        <v>41719.667986111112</v>
      </c>
      <c r="T1861" s="6">
        <f t="shared" si="119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8218</v>
      </c>
      <c r="G1862" t="s">
        <v>8243</v>
      </c>
      <c r="H1862" t="s">
        <v>8257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8270</v>
      </c>
      <c r="O1862" s="7">
        <f t="shared" si="116"/>
        <v>1.0137777777777779</v>
      </c>
      <c r="P1862" s="8">
        <f t="shared" si="117"/>
        <v>126.72222222222223</v>
      </c>
      <c r="Q1862" t="s">
        <v>8316</v>
      </c>
      <c r="R1862" t="s">
        <v>8317</v>
      </c>
      <c r="S1862" s="6">
        <f t="shared" si="118"/>
        <v>42697.082673611112</v>
      </c>
      <c r="T1862" s="6">
        <f t="shared" si="119"/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8268</v>
      </c>
      <c r="O1863" s="7">
        <f t="shared" si="116"/>
        <v>1.0137499999999999</v>
      </c>
      <c r="P1863" s="8">
        <f t="shared" si="117"/>
        <v>139.82758620689654</v>
      </c>
      <c r="Q1863" t="s">
        <v>8319</v>
      </c>
      <c r="R1863" t="s">
        <v>8331</v>
      </c>
      <c r="S1863" s="6">
        <f t="shared" si="118"/>
        <v>42163.897916666669</v>
      </c>
      <c r="T1863" s="6">
        <f t="shared" si="119"/>
        <v>42208.132638888885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8218</v>
      </c>
      <c r="G1864" t="s">
        <v>8223</v>
      </c>
      <c r="H1864" t="s">
        <v>8245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8304</v>
      </c>
      <c r="O1864" s="7">
        <f t="shared" si="116"/>
        <v>1.0137499999999999</v>
      </c>
      <c r="P1864" s="8">
        <f t="shared" si="117"/>
        <v>126.71875</v>
      </c>
      <c r="Q1864" t="s">
        <v>8316</v>
      </c>
      <c r="R1864" t="s">
        <v>8337</v>
      </c>
      <c r="S1864" s="6">
        <f t="shared" si="118"/>
        <v>42004.703865740739</v>
      </c>
      <c r="T1864" s="6">
        <f t="shared" si="119"/>
        <v>42034.703865740739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8218</v>
      </c>
      <c r="G1865" t="s">
        <v>8223</v>
      </c>
      <c r="H1865" t="s">
        <v>8245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8270</v>
      </c>
      <c r="O1865" s="7">
        <f t="shared" si="116"/>
        <v>1.0137499999999999</v>
      </c>
      <c r="P1865" s="8">
        <f t="shared" si="117"/>
        <v>142.28070175438597</v>
      </c>
      <c r="Q1865" t="s">
        <v>8316</v>
      </c>
      <c r="R1865" t="s">
        <v>8317</v>
      </c>
      <c r="S1865" s="6">
        <f t="shared" si="118"/>
        <v>42041.714178240742</v>
      </c>
      <c r="T1865" s="6">
        <f t="shared" si="119"/>
        <v>42071.67251157407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8218</v>
      </c>
      <c r="G1866" t="s">
        <v>8223</v>
      </c>
      <c r="H1866" t="s">
        <v>8245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8264</v>
      </c>
      <c r="O1866" s="7">
        <f t="shared" si="116"/>
        <v>1.0135000000000001</v>
      </c>
      <c r="P1866" s="8">
        <f t="shared" si="117"/>
        <v>126.6875</v>
      </c>
      <c r="Q1866" t="s">
        <v>8319</v>
      </c>
      <c r="R1866" t="s">
        <v>8333</v>
      </c>
      <c r="S1866" s="6">
        <f t="shared" si="118"/>
        <v>41789.21398148148</v>
      </c>
      <c r="T1866" s="6">
        <f t="shared" si="119"/>
        <v>41809.166666666664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8218</v>
      </c>
      <c r="G1867" t="s">
        <v>8223</v>
      </c>
      <c r="H1867" t="s">
        <v>8245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8275</v>
      </c>
      <c r="O1867" s="7">
        <f t="shared" si="116"/>
        <v>1.0135000000000001</v>
      </c>
      <c r="P1867" s="8">
        <f t="shared" si="117"/>
        <v>112.61111111111111</v>
      </c>
      <c r="Q1867" t="s">
        <v>8313</v>
      </c>
      <c r="R1867" t="s">
        <v>8314</v>
      </c>
      <c r="S1867" s="6">
        <f t="shared" si="118"/>
        <v>41502.882928240739</v>
      </c>
      <c r="T1867" s="6">
        <f t="shared" si="119"/>
        <v>41532.881944444445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8218</v>
      </c>
      <c r="G1868" t="s">
        <v>8224</v>
      </c>
      <c r="H1868" t="s">
        <v>8246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8270</v>
      </c>
      <c r="O1868" s="7">
        <f t="shared" si="116"/>
        <v>1.0135000000000001</v>
      </c>
      <c r="P1868" s="8">
        <f t="shared" si="117"/>
        <v>72.392857142857139</v>
      </c>
      <c r="Q1868" t="s">
        <v>8316</v>
      </c>
      <c r="R1868" t="s">
        <v>8317</v>
      </c>
      <c r="S1868" s="6">
        <f t="shared" si="118"/>
        <v>42037.598958333328</v>
      </c>
      <c r="T1868" s="6">
        <f t="shared" si="119"/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8218</v>
      </c>
      <c r="G1869" t="s">
        <v>8223</v>
      </c>
      <c r="H1869" t="s">
        <v>8245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8268</v>
      </c>
      <c r="O1869" s="7">
        <f t="shared" si="116"/>
        <v>1.0133333333333334</v>
      </c>
      <c r="P1869" s="8">
        <f t="shared" si="117"/>
        <v>347.84615384615387</v>
      </c>
      <c r="Q1869" t="s">
        <v>8319</v>
      </c>
      <c r="R1869" t="s">
        <v>8331</v>
      </c>
      <c r="S1869" s="6">
        <f t="shared" si="118"/>
        <v>40255.744629629626</v>
      </c>
      <c r="T1869" s="6">
        <f t="shared" si="119"/>
        <v>40300.806944444441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8218</v>
      </c>
      <c r="G1870" t="s">
        <v>8223</v>
      </c>
      <c r="H1870" t="s">
        <v>8245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8275</v>
      </c>
      <c r="O1870" s="7">
        <f t="shared" si="116"/>
        <v>1.0133333333333334</v>
      </c>
      <c r="P1870" s="8">
        <f t="shared" si="117"/>
        <v>81.066666666666663</v>
      </c>
      <c r="Q1870" t="s">
        <v>8313</v>
      </c>
      <c r="R1870" t="s">
        <v>8314</v>
      </c>
      <c r="S1870" s="6">
        <f t="shared" si="118"/>
        <v>41123.022268518522</v>
      </c>
      <c r="T1870" s="6">
        <f t="shared" si="119"/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8218</v>
      </c>
      <c r="G1871" t="s">
        <v>8223</v>
      </c>
      <c r="H1871" t="s">
        <v>8245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8268</v>
      </c>
      <c r="O1871" s="7">
        <f t="shared" si="116"/>
        <v>1.0133294117647058</v>
      </c>
      <c r="P1871" s="8">
        <f t="shared" si="117"/>
        <v>589.95205479452056</v>
      </c>
      <c r="Q1871" t="s">
        <v>8319</v>
      </c>
      <c r="R1871" t="s">
        <v>8331</v>
      </c>
      <c r="S1871" s="6">
        <f t="shared" si="118"/>
        <v>40870.774409722224</v>
      </c>
      <c r="T1871" s="6">
        <f t="shared" si="119"/>
        <v>40915.774409722224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8218</v>
      </c>
      <c r="G1872" t="s">
        <v>8223</v>
      </c>
      <c r="H1872" t="s">
        <v>8245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8270</v>
      </c>
      <c r="O1872" s="7">
        <f t="shared" si="116"/>
        <v>1.0133000000000001</v>
      </c>
      <c r="P1872" s="8">
        <f t="shared" si="117"/>
        <v>99.343137254901961</v>
      </c>
      <c r="Q1872" t="s">
        <v>8316</v>
      </c>
      <c r="R1872" t="s">
        <v>8317</v>
      </c>
      <c r="S1872" s="6">
        <f t="shared" si="118"/>
        <v>42561.783877314811</v>
      </c>
      <c r="T1872" s="6">
        <f t="shared" si="119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8218</v>
      </c>
      <c r="G1873" t="s">
        <v>8223</v>
      </c>
      <c r="H1873" t="s">
        <v>8245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8270</v>
      </c>
      <c r="O1873" s="7">
        <f t="shared" si="116"/>
        <v>1.0132258064516129</v>
      </c>
      <c r="P1873" s="8">
        <f t="shared" si="117"/>
        <v>54.912587412587413</v>
      </c>
      <c r="Q1873" t="s">
        <v>8316</v>
      </c>
      <c r="R1873" t="s">
        <v>8317</v>
      </c>
      <c r="S1873" s="6">
        <f t="shared" si="118"/>
        <v>42400.704537037032</v>
      </c>
      <c r="T1873" s="6">
        <f t="shared" si="119"/>
        <v>42444.875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8218</v>
      </c>
      <c r="G1874" t="s">
        <v>8223</v>
      </c>
      <c r="H1874" t="s">
        <v>8245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8276</v>
      </c>
      <c r="O1874" s="7">
        <f t="shared" si="116"/>
        <v>1.0132000000000001</v>
      </c>
      <c r="P1874" s="8">
        <f t="shared" si="117"/>
        <v>53.893617021276597</v>
      </c>
      <c r="Q1874" t="s">
        <v>8313</v>
      </c>
      <c r="R1874" t="s">
        <v>8334</v>
      </c>
      <c r="S1874" s="6">
        <f t="shared" si="118"/>
        <v>41923.838692129626</v>
      </c>
      <c r="T1874" s="6">
        <f t="shared" si="119"/>
        <v>41953.88035879629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8218</v>
      </c>
      <c r="G1875" t="s">
        <v>8224</v>
      </c>
      <c r="H1875" t="s">
        <v>8246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8284</v>
      </c>
      <c r="O1875" s="7">
        <f t="shared" si="116"/>
        <v>1.0131677953348381</v>
      </c>
      <c r="P1875" s="8">
        <f t="shared" si="117"/>
        <v>299.22222222222223</v>
      </c>
      <c r="Q1875" t="s">
        <v>8324</v>
      </c>
      <c r="R1875" t="s">
        <v>8325</v>
      </c>
      <c r="S1875" s="6">
        <f t="shared" si="118"/>
        <v>42161.770833333328</v>
      </c>
      <c r="T1875" s="6">
        <f t="shared" si="119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8218</v>
      </c>
      <c r="G1876" t="s">
        <v>8223</v>
      </c>
      <c r="H1876" t="s">
        <v>8245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8268</v>
      </c>
      <c r="O1876" s="7">
        <f t="shared" si="116"/>
        <v>1.013157894736842</v>
      </c>
      <c r="P1876" s="8">
        <f t="shared" si="117"/>
        <v>287.31343283582089</v>
      </c>
      <c r="Q1876" t="s">
        <v>8319</v>
      </c>
      <c r="R1876" t="s">
        <v>8331</v>
      </c>
      <c r="S1876" s="6">
        <f t="shared" si="118"/>
        <v>41019.793032407404</v>
      </c>
      <c r="T1876" s="6">
        <f t="shared" si="119"/>
        <v>41049.793032407404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8218</v>
      </c>
      <c r="G1877" t="s">
        <v>8223</v>
      </c>
      <c r="H1877" t="s">
        <v>8245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8278</v>
      </c>
      <c r="O1877" s="7">
        <f t="shared" si="116"/>
        <v>1.0130622</v>
      </c>
      <c r="P1877" s="8">
        <f t="shared" si="117"/>
        <v>82.496921824104234</v>
      </c>
      <c r="Q1877" t="s">
        <v>8313</v>
      </c>
      <c r="R1877" t="s">
        <v>8330</v>
      </c>
      <c r="S1877" s="6">
        <f t="shared" si="118"/>
        <v>41851.962916666671</v>
      </c>
      <c r="T1877" s="6">
        <f t="shared" si="119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8218</v>
      </c>
      <c r="G1878" t="s">
        <v>8223</v>
      </c>
      <c r="H1878" t="s">
        <v>8245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8264</v>
      </c>
      <c r="O1878" s="7">
        <f t="shared" si="116"/>
        <v>1.0129975</v>
      </c>
      <c r="P1878" s="8">
        <f t="shared" si="117"/>
        <v>76.45264150943396</v>
      </c>
      <c r="Q1878" t="s">
        <v>8319</v>
      </c>
      <c r="R1878" t="s">
        <v>8333</v>
      </c>
      <c r="S1878" s="6">
        <f t="shared" si="118"/>
        <v>41842.292997685188</v>
      </c>
      <c r="T1878" s="6">
        <f t="shared" si="119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8218</v>
      </c>
      <c r="G1879" t="s">
        <v>8223</v>
      </c>
      <c r="H1879" t="s">
        <v>8245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8278</v>
      </c>
      <c r="O1879" s="7">
        <f t="shared" si="116"/>
        <v>1.0128333333333333</v>
      </c>
      <c r="P1879" s="8">
        <f t="shared" si="117"/>
        <v>110.49090909090908</v>
      </c>
      <c r="Q1879" t="s">
        <v>8313</v>
      </c>
      <c r="R1879" t="s">
        <v>8330</v>
      </c>
      <c r="S1879" s="6">
        <f t="shared" si="118"/>
        <v>40763.707546296297</v>
      </c>
      <c r="T1879" s="6">
        <f t="shared" si="119"/>
        <v>40823.707546296297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8218</v>
      </c>
      <c r="G1880" t="s">
        <v>8223</v>
      </c>
      <c r="H1880" t="s">
        <v>8245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8273</v>
      </c>
      <c r="O1880" s="7">
        <f t="shared" si="116"/>
        <v>1.0126500000000001</v>
      </c>
      <c r="P1880" s="8">
        <f t="shared" si="117"/>
        <v>168.77500000000001</v>
      </c>
      <c r="Q1880" t="s">
        <v>8322</v>
      </c>
      <c r="R1880" t="s">
        <v>8332</v>
      </c>
      <c r="S1880" s="6">
        <f t="shared" si="118"/>
        <v>42382.74009259259</v>
      </c>
      <c r="T1880" s="6">
        <f t="shared" si="119"/>
        <v>42412.74009259259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8218</v>
      </c>
      <c r="G1881" t="s">
        <v>8224</v>
      </c>
      <c r="H1881" t="s">
        <v>8246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8270</v>
      </c>
      <c r="O1881" s="7">
        <f t="shared" si="116"/>
        <v>1.012576923076923</v>
      </c>
      <c r="P1881" s="8">
        <f t="shared" si="117"/>
        <v>70.771505376344081</v>
      </c>
      <c r="Q1881" t="s">
        <v>8316</v>
      </c>
      <c r="R1881" t="s">
        <v>8317</v>
      </c>
      <c r="S1881" s="6">
        <f t="shared" si="118"/>
        <v>42059.085752314815</v>
      </c>
      <c r="T1881" s="6">
        <f t="shared" si="119"/>
        <v>42089.044085648144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8275</v>
      </c>
      <c r="O1882" s="7">
        <f t="shared" si="116"/>
        <v>1.0125</v>
      </c>
      <c r="P1882" s="8">
        <f t="shared" si="117"/>
        <v>38.942307692307693</v>
      </c>
      <c r="Q1882" t="s">
        <v>8313</v>
      </c>
      <c r="R1882" t="s">
        <v>8314</v>
      </c>
      <c r="S1882" s="6">
        <f t="shared" si="118"/>
        <v>41638.342905092592</v>
      </c>
      <c r="T1882" s="6">
        <f t="shared" si="119"/>
        <v>41668.342905092592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8218</v>
      </c>
      <c r="G1883" t="s">
        <v>8223</v>
      </c>
      <c r="H1883" t="s">
        <v>8245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8275</v>
      </c>
      <c r="O1883" s="7">
        <f t="shared" si="116"/>
        <v>1.0125</v>
      </c>
      <c r="P1883" s="8">
        <f t="shared" si="117"/>
        <v>52.826086956521742</v>
      </c>
      <c r="Q1883" t="s">
        <v>8313</v>
      </c>
      <c r="R1883" t="s">
        <v>8314</v>
      </c>
      <c r="S1883" s="6">
        <f t="shared" si="118"/>
        <v>41607.83085648148</v>
      </c>
      <c r="T1883" s="6">
        <f t="shared" si="119"/>
        <v>41640.226388888892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8218</v>
      </c>
      <c r="G1884" t="s">
        <v>8223</v>
      </c>
      <c r="H1884" t="s">
        <v>8245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8275</v>
      </c>
      <c r="O1884" s="7">
        <f t="shared" si="116"/>
        <v>1.0125</v>
      </c>
      <c r="P1884" s="8">
        <f t="shared" si="117"/>
        <v>53.289473684210527</v>
      </c>
      <c r="Q1884" t="s">
        <v>8313</v>
      </c>
      <c r="R1884" t="s">
        <v>8314</v>
      </c>
      <c r="S1884" s="6">
        <f t="shared" si="118"/>
        <v>41817.854999999996</v>
      </c>
      <c r="T1884" s="6">
        <f t="shared" si="119"/>
        <v>41838.854999999996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8218</v>
      </c>
      <c r="G1885" t="s">
        <v>8223</v>
      </c>
      <c r="H1885" t="s">
        <v>8245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8275</v>
      </c>
      <c r="O1885" s="7">
        <f t="shared" si="116"/>
        <v>1.0125</v>
      </c>
      <c r="P1885" s="8">
        <f t="shared" si="117"/>
        <v>115.71428571428571</v>
      </c>
      <c r="Q1885" t="s">
        <v>8313</v>
      </c>
      <c r="R1885" t="s">
        <v>8314</v>
      </c>
      <c r="S1885" s="6">
        <f t="shared" si="118"/>
        <v>41074.727037037039</v>
      </c>
      <c r="T1885" s="6">
        <f t="shared" si="119"/>
        <v>41088.727037037039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8218</v>
      </c>
      <c r="G1886" t="s">
        <v>8224</v>
      </c>
      <c r="H1886" t="s">
        <v>8246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8270</v>
      </c>
      <c r="O1886" s="7">
        <f t="shared" si="116"/>
        <v>1.0125</v>
      </c>
      <c r="P1886" s="8">
        <f t="shared" si="117"/>
        <v>24.545454545454547</v>
      </c>
      <c r="Q1886" t="s">
        <v>8316</v>
      </c>
      <c r="R1886" t="s">
        <v>8317</v>
      </c>
      <c r="S1886" s="6">
        <f t="shared" si="118"/>
        <v>42468.374606481477</v>
      </c>
      <c r="T1886" s="6">
        <f t="shared" si="119"/>
        <v>42498.374606481477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8218</v>
      </c>
      <c r="G1887" t="s">
        <v>8224</v>
      </c>
      <c r="H1887" t="s">
        <v>8246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8270</v>
      </c>
      <c r="O1887" s="7">
        <f t="shared" si="116"/>
        <v>1.0125</v>
      </c>
      <c r="P1887" s="8">
        <f t="shared" si="117"/>
        <v>53.289473684210527</v>
      </c>
      <c r="Q1887" t="s">
        <v>8316</v>
      </c>
      <c r="R1887" t="s">
        <v>8317</v>
      </c>
      <c r="S1887" s="6">
        <f t="shared" si="118"/>
        <v>41800.526701388888</v>
      </c>
      <c r="T1887" s="6">
        <f t="shared" si="119"/>
        <v>41850.958333333336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8218</v>
      </c>
      <c r="G1888" t="s">
        <v>8223</v>
      </c>
      <c r="H1888" t="s">
        <v>8245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8270</v>
      </c>
      <c r="O1888" s="7">
        <f t="shared" si="116"/>
        <v>1.0125</v>
      </c>
      <c r="P1888" s="8">
        <f t="shared" si="117"/>
        <v>63.28125</v>
      </c>
      <c r="Q1888" t="s">
        <v>8316</v>
      </c>
      <c r="R1888" t="s">
        <v>8317</v>
      </c>
      <c r="S1888" s="6">
        <f t="shared" si="118"/>
        <v>42155.142638888887</v>
      </c>
      <c r="T1888" s="6">
        <f t="shared" si="119"/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8218</v>
      </c>
      <c r="G1889" t="s">
        <v>8223</v>
      </c>
      <c r="H1889" t="s">
        <v>8245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8268</v>
      </c>
      <c r="O1889" s="7">
        <f t="shared" si="116"/>
        <v>1.01248</v>
      </c>
      <c r="P1889" s="8">
        <f t="shared" si="117"/>
        <v>200.88888888888889</v>
      </c>
      <c r="Q1889" t="s">
        <v>8319</v>
      </c>
      <c r="R1889" t="s">
        <v>8331</v>
      </c>
      <c r="S1889" s="6">
        <f t="shared" si="118"/>
        <v>41113.77238425926</v>
      </c>
      <c r="T1889" s="6">
        <f t="shared" si="119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8218</v>
      </c>
      <c r="G1890" t="s">
        <v>8223</v>
      </c>
      <c r="H1890" t="s">
        <v>8245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8287</v>
      </c>
      <c r="O1890" s="7">
        <f t="shared" si="116"/>
        <v>1.012446</v>
      </c>
      <c r="P1890" s="8">
        <f t="shared" si="117"/>
        <v>44.66673529411765</v>
      </c>
      <c r="Q1890" t="s">
        <v>8322</v>
      </c>
      <c r="R1890" t="s">
        <v>8323</v>
      </c>
      <c r="S1890" s="6">
        <f t="shared" si="118"/>
        <v>41899.645300925928</v>
      </c>
      <c r="T1890" s="6">
        <f t="shared" si="119"/>
        <v>41933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8218</v>
      </c>
      <c r="G1891" t="s">
        <v>8223</v>
      </c>
      <c r="H1891" t="s">
        <v>8245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8270</v>
      </c>
      <c r="O1891" s="7">
        <f t="shared" si="116"/>
        <v>1.0123076923076924</v>
      </c>
      <c r="P1891" s="8">
        <f t="shared" si="117"/>
        <v>41.125</v>
      </c>
      <c r="Q1891" t="s">
        <v>8316</v>
      </c>
      <c r="R1891" t="s">
        <v>8317</v>
      </c>
      <c r="S1891" s="6">
        <f t="shared" si="118"/>
        <v>42088.723692129628</v>
      </c>
      <c r="T1891" s="6">
        <f t="shared" si="119"/>
        <v>42115.723692129628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8218</v>
      </c>
      <c r="G1892" t="s">
        <v>8223</v>
      </c>
      <c r="H1892" t="s">
        <v>8245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8278</v>
      </c>
      <c r="O1892" s="7">
        <f t="shared" si="116"/>
        <v>1.0122777777777778</v>
      </c>
      <c r="P1892" s="8">
        <f t="shared" si="117"/>
        <v>109.10778443113773</v>
      </c>
      <c r="Q1892" t="s">
        <v>8313</v>
      </c>
      <c r="R1892" t="s">
        <v>8330</v>
      </c>
      <c r="S1892" s="6">
        <f t="shared" si="118"/>
        <v>41834.695277777777</v>
      </c>
      <c r="T1892" s="6">
        <f t="shared" si="119"/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8218</v>
      </c>
      <c r="G1893" t="s">
        <v>8223</v>
      </c>
      <c r="H1893" t="s">
        <v>8245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8264</v>
      </c>
      <c r="O1893" s="7">
        <f t="shared" si="116"/>
        <v>1.0122222222222221</v>
      </c>
      <c r="P1893" s="8">
        <f t="shared" si="117"/>
        <v>159.82456140350877</v>
      </c>
      <c r="Q1893" t="s">
        <v>8319</v>
      </c>
      <c r="R1893" t="s">
        <v>8333</v>
      </c>
      <c r="S1893" s="6">
        <f t="shared" si="118"/>
        <v>42516.047071759262</v>
      </c>
      <c r="T1893" s="6">
        <f t="shared" si="119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8218</v>
      </c>
      <c r="G1894" t="s">
        <v>8224</v>
      </c>
      <c r="H1894" t="s">
        <v>8246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8270</v>
      </c>
      <c r="O1894" s="7">
        <f t="shared" si="116"/>
        <v>1.012</v>
      </c>
      <c r="P1894" s="8">
        <f t="shared" si="117"/>
        <v>79.89473684210526</v>
      </c>
      <c r="Q1894" t="s">
        <v>8316</v>
      </c>
      <c r="R1894" t="s">
        <v>8317</v>
      </c>
      <c r="S1894" s="6">
        <f t="shared" si="118"/>
        <v>41927.873784722222</v>
      </c>
      <c r="T1894" s="6">
        <f t="shared" si="119"/>
        <v>41950.770833333336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8218</v>
      </c>
      <c r="G1895" t="s">
        <v>8223</v>
      </c>
      <c r="H1895" t="s">
        <v>8245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8279</v>
      </c>
      <c r="O1895" s="7">
        <f t="shared" si="116"/>
        <v>1.0119047619047619</v>
      </c>
      <c r="P1895" s="8">
        <f t="shared" si="117"/>
        <v>47.222222222222221</v>
      </c>
      <c r="Q1895" t="s">
        <v>8313</v>
      </c>
      <c r="R1895" t="s">
        <v>8326</v>
      </c>
      <c r="S1895" s="6">
        <f t="shared" si="118"/>
        <v>42299.776770833334</v>
      </c>
      <c r="T1895" s="6">
        <f t="shared" si="119"/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8218</v>
      </c>
      <c r="G1896" t="s">
        <v>8223</v>
      </c>
      <c r="H1896" t="s">
        <v>8245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8268</v>
      </c>
      <c r="O1896" s="7">
        <f t="shared" si="116"/>
        <v>1.0119</v>
      </c>
      <c r="P1896" s="8">
        <f t="shared" si="117"/>
        <v>146.65217391304347</v>
      </c>
      <c r="Q1896" t="s">
        <v>8319</v>
      </c>
      <c r="R1896" t="s">
        <v>8331</v>
      </c>
      <c r="S1896" s="6">
        <f t="shared" si="118"/>
        <v>42101.682372685187</v>
      </c>
      <c r="T1896" s="6">
        <f t="shared" si="119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8218</v>
      </c>
      <c r="G1897" t="s">
        <v>8223</v>
      </c>
      <c r="H1897" t="s">
        <v>8245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8268</v>
      </c>
      <c r="O1897" s="7">
        <f t="shared" si="116"/>
        <v>1.0118888888888888</v>
      </c>
      <c r="P1897" s="8">
        <f t="shared" si="117"/>
        <v>254.38547486033519</v>
      </c>
      <c r="Q1897" t="s">
        <v>8319</v>
      </c>
      <c r="R1897" t="s">
        <v>8331</v>
      </c>
      <c r="S1897" s="6">
        <f t="shared" si="118"/>
        <v>40194.920046296298</v>
      </c>
      <c r="T1897" s="6">
        <f t="shared" si="119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8218</v>
      </c>
      <c r="G1898" t="s">
        <v>8223</v>
      </c>
      <c r="H1898" t="s">
        <v>8245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8275</v>
      </c>
      <c r="O1898" s="7">
        <f t="shared" si="116"/>
        <v>1.0118750000000001</v>
      </c>
      <c r="P1898" s="8">
        <f t="shared" si="117"/>
        <v>74.953703703703709</v>
      </c>
      <c r="Q1898" t="s">
        <v>8313</v>
      </c>
      <c r="R1898" t="s">
        <v>8314</v>
      </c>
      <c r="S1898" s="6">
        <f t="shared" si="118"/>
        <v>41579.847997685189</v>
      </c>
      <c r="T1898" s="6">
        <f t="shared" si="119"/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8218</v>
      </c>
      <c r="G1899" t="s">
        <v>8223</v>
      </c>
      <c r="H1899" t="s">
        <v>8245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8268</v>
      </c>
      <c r="O1899" s="7">
        <f t="shared" si="116"/>
        <v>1.0116833333333335</v>
      </c>
      <c r="P1899" s="8">
        <f t="shared" si="117"/>
        <v>97.904838709677421</v>
      </c>
      <c r="Q1899" t="s">
        <v>8319</v>
      </c>
      <c r="R1899" t="s">
        <v>8331</v>
      </c>
      <c r="S1899" s="6">
        <f t="shared" si="118"/>
        <v>42047.128564814819</v>
      </c>
      <c r="T1899" s="6">
        <f t="shared" si="119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8218</v>
      </c>
      <c r="G1900" t="s">
        <v>8223</v>
      </c>
      <c r="H1900" t="s">
        <v>8245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8270</v>
      </c>
      <c r="O1900" s="7">
        <f t="shared" si="116"/>
        <v>1.0116666666666667</v>
      </c>
      <c r="P1900" s="8">
        <f t="shared" si="117"/>
        <v>126.45833333333333</v>
      </c>
      <c r="Q1900" t="s">
        <v>8316</v>
      </c>
      <c r="R1900" t="s">
        <v>8317</v>
      </c>
      <c r="S1900" s="6">
        <f t="shared" si="118"/>
        <v>42056.013124999998</v>
      </c>
      <c r="T1900" s="6">
        <f t="shared" si="119"/>
        <v>42075.166666666672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8218</v>
      </c>
      <c r="G1901" t="s">
        <v>8223</v>
      </c>
      <c r="H1901" t="s">
        <v>8245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8302</v>
      </c>
      <c r="O1901" s="7">
        <f t="shared" si="116"/>
        <v>1.0116666666666667</v>
      </c>
      <c r="P1901" s="8">
        <f t="shared" si="117"/>
        <v>178.52941176470588</v>
      </c>
      <c r="Q1901" t="s">
        <v>8316</v>
      </c>
      <c r="R1901" t="s">
        <v>8329</v>
      </c>
      <c r="S1901" s="6">
        <f t="shared" si="118"/>
        <v>42398.849259259259</v>
      </c>
      <c r="T1901" s="6">
        <f t="shared" si="119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8218</v>
      </c>
      <c r="G1902" t="s">
        <v>8223</v>
      </c>
      <c r="H1902" t="s">
        <v>8245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8302</v>
      </c>
      <c r="O1902" s="7">
        <f t="shared" si="116"/>
        <v>1.0116666666666667</v>
      </c>
      <c r="P1902" s="8">
        <f t="shared" si="117"/>
        <v>116.73076923076923</v>
      </c>
      <c r="Q1902" t="s">
        <v>8316</v>
      </c>
      <c r="R1902" t="s">
        <v>8329</v>
      </c>
      <c r="S1902" s="6">
        <f t="shared" si="118"/>
        <v>42360.212025462963</v>
      </c>
      <c r="T1902" s="6">
        <f t="shared" si="119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8218</v>
      </c>
      <c r="G1903" t="s">
        <v>8224</v>
      </c>
      <c r="H1903" t="s">
        <v>8246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8270</v>
      </c>
      <c r="O1903" s="7">
        <f t="shared" si="116"/>
        <v>1.0115151515151515</v>
      </c>
      <c r="P1903" s="8">
        <f t="shared" si="117"/>
        <v>45.108108108108105</v>
      </c>
      <c r="Q1903" t="s">
        <v>8316</v>
      </c>
      <c r="R1903" t="s">
        <v>8317</v>
      </c>
      <c r="S1903" s="6">
        <f t="shared" si="118"/>
        <v>42733.50136574074</v>
      </c>
      <c r="T1903" s="6">
        <f t="shared" si="119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8218</v>
      </c>
      <c r="G1904" t="s">
        <v>8223</v>
      </c>
      <c r="H1904" t="s">
        <v>8245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8270</v>
      </c>
      <c r="O1904" s="7">
        <f t="shared" si="116"/>
        <v>1.0115000000000001</v>
      </c>
      <c r="P1904" s="8">
        <f t="shared" si="117"/>
        <v>103.21428571428571</v>
      </c>
      <c r="Q1904" t="s">
        <v>8316</v>
      </c>
      <c r="R1904" t="s">
        <v>8317</v>
      </c>
      <c r="S1904" s="6">
        <f t="shared" si="118"/>
        <v>42037.791238425925</v>
      </c>
      <c r="T1904" s="6">
        <f t="shared" si="119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8218</v>
      </c>
      <c r="G1905" t="s">
        <v>8223</v>
      </c>
      <c r="H1905" t="s">
        <v>8245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8297</v>
      </c>
      <c r="O1905" s="7">
        <f t="shared" si="116"/>
        <v>1.0114333333333334</v>
      </c>
      <c r="P1905" s="8">
        <f t="shared" si="117"/>
        <v>123.34552845528455</v>
      </c>
      <c r="Q1905" t="s">
        <v>8327</v>
      </c>
      <c r="R1905" t="s">
        <v>8328</v>
      </c>
      <c r="S1905" s="6">
        <f t="shared" si="118"/>
        <v>41789.896805555552</v>
      </c>
      <c r="T1905" s="6">
        <f t="shared" si="119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8218</v>
      </c>
      <c r="G1906" t="s">
        <v>8223</v>
      </c>
      <c r="H1906" t="s">
        <v>8245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8279</v>
      </c>
      <c r="O1906" s="7">
        <f t="shared" si="116"/>
        <v>1.0114285714285713</v>
      </c>
      <c r="P1906" s="8">
        <f t="shared" si="117"/>
        <v>51.304347826086953</v>
      </c>
      <c r="Q1906" t="s">
        <v>8313</v>
      </c>
      <c r="R1906" t="s">
        <v>8326</v>
      </c>
      <c r="S1906" s="6">
        <f t="shared" si="118"/>
        <v>41452.060601851852</v>
      </c>
      <c r="T1906" s="6">
        <f t="shared" si="119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8218</v>
      </c>
      <c r="G1907" t="s">
        <v>8223</v>
      </c>
      <c r="H1907" t="s">
        <v>8245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8270</v>
      </c>
      <c r="O1907" s="7">
        <f t="shared" si="116"/>
        <v>1.0113333333333334</v>
      </c>
      <c r="P1907" s="8">
        <f t="shared" si="117"/>
        <v>131.91304347826087</v>
      </c>
      <c r="Q1907" t="s">
        <v>8316</v>
      </c>
      <c r="R1907" t="s">
        <v>8317</v>
      </c>
      <c r="S1907" s="6">
        <f t="shared" si="118"/>
        <v>41862.864675925928</v>
      </c>
      <c r="T1907" s="6">
        <f t="shared" si="119"/>
        <v>41876.864675925928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8218</v>
      </c>
      <c r="G1908" t="s">
        <v>8223</v>
      </c>
      <c r="H1908" t="s">
        <v>8245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8304</v>
      </c>
      <c r="O1908" s="7">
        <f t="shared" si="116"/>
        <v>1.0111111111111111</v>
      </c>
      <c r="P1908" s="8">
        <f t="shared" si="117"/>
        <v>267.64705882352939</v>
      </c>
      <c r="Q1908" t="s">
        <v>8316</v>
      </c>
      <c r="R1908" t="s">
        <v>8337</v>
      </c>
      <c r="S1908" s="6">
        <f t="shared" si="118"/>
        <v>41771.814791666664</v>
      </c>
      <c r="T1908" s="6">
        <f t="shared" si="119"/>
        <v>41801.814791666664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8218</v>
      </c>
      <c r="G1909" t="s">
        <v>8228</v>
      </c>
      <c r="H1909" t="s">
        <v>8250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8284</v>
      </c>
      <c r="O1909" s="7">
        <f t="shared" si="116"/>
        <v>1.0109999999999999</v>
      </c>
      <c r="P1909" s="8">
        <f t="shared" si="117"/>
        <v>168.5</v>
      </c>
      <c r="Q1909" t="s">
        <v>8324</v>
      </c>
      <c r="R1909" t="s">
        <v>8325</v>
      </c>
      <c r="S1909" s="6">
        <f t="shared" si="118"/>
        <v>42515.866446759261</v>
      </c>
      <c r="T1909" s="6">
        <f t="shared" si="119"/>
        <v>42530.866446759261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8218</v>
      </c>
      <c r="G1910" t="s">
        <v>8224</v>
      </c>
      <c r="H1910" t="s">
        <v>8246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8270</v>
      </c>
      <c r="O1910" s="7">
        <f t="shared" si="116"/>
        <v>1.0109999999999999</v>
      </c>
      <c r="P1910" s="8">
        <f t="shared" si="117"/>
        <v>93.611111111111114</v>
      </c>
      <c r="Q1910" t="s">
        <v>8316</v>
      </c>
      <c r="R1910" t="s">
        <v>8317</v>
      </c>
      <c r="S1910" s="6">
        <f t="shared" si="118"/>
        <v>41806.395428240743</v>
      </c>
      <c r="T1910" s="6">
        <f t="shared" si="119"/>
        <v>41843.458333333336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8218</v>
      </c>
      <c r="G1911" t="s">
        <v>8224</v>
      </c>
      <c r="H1911" t="s">
        <v>8246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8275</v>
      </c>
      <c r="O1911" s="7">
        <f t="shared" si="116"/>
        <v>1.0106666666666666</v>
      </c>
      <c r="P1911" s="8">
        <f t="shared" si="117"/>
        <v>42.111111111111114</v>
      </c>
      <c r="Q1911" t="s">
        <v>8313</v>
      </c>
      <c r="R1911" t="s">
        <v>8314</v>
      </c>
      <c r="S1911" s="6">
        <f t="shared" si="118"/>
        <v>41453.688530092593</v>
      </c>
      <c r="T1911" s="6">
        <f t="shared" si="119"/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8218</v>
      </c>
      <c r="G1912" t="s">
        <v>8223</v>
      </c>
      <c r="H1912" t="s">
        <v>8245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8268</v>
      </c>
      <c r="O1912" s="7">
        <f t="shared" si="116"/>
        <v>1.0105</v>
      </c>
      <c r="P1912" s="8">
        <f t="shared" si="117"/>
        <v>125.78838174273859</v>
      </c>
      <c r="Q1912" t="s">
        <v>8319</v>
      </c>
      <c r="R1912" t="s">
        <v>8331</v>
      </c>
      <c r="S1912" s="6">
        <f t="shared" si="118"/>
        <v>41598.17597222222</v>
      </c>
      <c r="T1912" s="6">
        <f t="shared" si="119"/>
        <v>41630.208333333336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8218</v>
      </c>
      <c r="G1913" t="s">
        <v>8224</v>
      </c>
      <c r="H1913" t="s">
        <v>8246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8270</v>
      </c>
      <c r="O1913" s="7">
        <f t="shared" si="116"/>
        <v>1.0105</v>
      </c>
      <c r="P1913" s="8">
        <f t="shared" si="117"/>
        <v>104.98701298701299</v>
      </c>
      <c r="Q1913" t="s">
        <v>8316</v>
      </c>
      <c r="R1913" t="s">
        <v>8317</v>
      </c>
      <c r="S1913" s="6">
        <f t="shared" si="118"/>
        <v>42053.732627314821</v>
      </c>
      <c r="T1913" s="6">
        <f t="shared" si="119"/>
        <v>42083.705555555556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8218</v>
      </c>
      <c r="G1914" t="s">
        <v>8224</v>
      </c>
      <c r="H1914" t="s">
        <v>8246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8284</v>
      </c>
      <c r="O1914" s="7">
        <f t="shared" si="116"/>
        <v>1.0103500000000001</v>
      </c>
      <c r="P1914" s="8">
        <f t="shared" si="117"/>
        <v>39.91506172839506</v>
      </c>
      <c r="Q1914" t="s">
        <v>8324</v>
      </c>
      <c r="R1914" t="s">
        <v>8325</v>
      </c>
      <c r="S1914" s="6">
        <f t="shared" si="118"/>
        <v>41809.385162037033</v>
      </c>
      <c r="T1914" s="6">
        <f t="shared" si="119"/>
        <v>41839.385162037033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8294</v>
      </c>
      <c r="O1915" s="7">
        <f t="shared" si="116"/>
        <v>1.0102</v>
      </c>
      <c r="P1915" s="8">
        <f t="shared" si="117"/>
        <v>41.743801652892564</v>
      </c>
      <c r="Q1915" t="s">
        <v>8309</v>
      </c>
      <c r="R1915" t="s">
        <v>8310</v>
      </c>
      <c r="S1915" s="6">
        <f t="shared" si="118"/>
        <v>42303.617488425924</v>
      </c>
      <c r="T1915" s="6">
        <f t="shared" si="119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8304</v>
      </c>
      <c r="O1916" s="7">
        <f t="shared" si="116"/>
        <v>1.010154</v>
      </c>
      <c r="P1916" s="8">
        <f t="shared" si="117"/>
        <v>55.502967032967035</v>
      </c>
      <c r="Q1916" t="s">
        <v>8316</v>
      </c>
      <c r="R1916" t="s">
        <v>8337</v>
      </c>
      <c r="S1916" s="6">
        <f t="shared" si="118"/>
        <v>41739.525300925925</v>
      </c>
      <c r="T1916" s="6">
        <f t="shared" si="119"/>
        <v>41764.525300925925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8218</v>
      </c>
      <c r="G1917" t="s">
        <v>8223</v>
      </c>
      <c r="H1917" t="s">
        <v>8245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8300</v>
      </c>
      <c r="O1917" s="7">
        <f t="shared" si="116"/>
        <v>1.0101333333333333</v>
      </c>
      <c r="P1917" s="8">
        <f t="shared" si="117"/>
        <v>270.57142857142856</v>
      </c>
      <c r="Q1917" t="s">
        <v>8309</v>
      </c>
      <c r="R1917" t="s">
        <v>8318</v>
      </c>
      <c r="S1917" s="6">
        <f t="shared" si="118"/>
        <v>41143.81821759259</v>
      </c>
      <c r="T1917" s="6">
        <f t="shared" si="119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8218</v>
      </c>
      <c r="G1918" t="s">
        <v>8223</v>
      </c>
      <c r="H1918" t="s">
        <v>8245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8278</v>
      </c>
      <c r="O1918" s="7">
        <f t="shared" si="116"/>
        <v>1.0100533333333332</v>
      </c>
      <c r="P1918" s="8">
        <f t="shared" si="117"/>
        <v>38.848205128205123</v>
      </c>
      <c r="Q1918" t="s">
        <v>8313</v>
      </c>
      <c r="R1918" t="s">
        <v>8330</v>
      </c>
      <c r="S1918" s="6">
        <f t="shared" si="118"/>
        <v>41022.645185185182</v>
      </c>
      <c r="T1918" s="6">
        <f t="shared" si="119"/>
        <v>41052.645185185182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8218</v>
      </c>
      <c r="G1919" t="s">
        <v>8223</v>
      </c>
      <c r="H1919" t="s">
        <v>8245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8275</v>
      </c>
      <c r="O1919" s="7">
        <f t="shared" si="116"/>
        <v>1.01004125</v>
      </c>
      <c r="P1919" s="8">
        <f t="shared" si="117"/>
        <v>87.829673913043479</v>
      </c>
      <c r="Q1919" t="s">
        <v>8313</v>
      </c>
      <c r="R1919" t="s">
        <v>8314</v>
      </c>
      <c r="S1919" s="6">
        <f t="shared" si="118"/>
        <v>40536.111550925925</v>
      </c>
      <c r="T1919" s="6">
        <f t="shared" si="119"/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8218</v>
      </c>
      <c r="G1920" t="s">
        <v>8223</v>
      </c>
      <c r="H1920" t="s">
        <v>8245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8264</v>
      </c>
      <c r="O1920" s="7">
        <f t="shared" si="116"/>
        <v>1.01</v>
      </c>
      <c r="P1920" s="8">
        <f t="shared" si="117"/>
        <v>194.23076923076923</v>
      </c>
      <c r="Q1920" t="s">
        <v>8319</v>
      </c>
      <c r="R1920" t="s">
        <v>8333</v>
      </c>
      <c r="S1920" s="6">
        <f t="shared" si="118"/>
        <v>42333.713206018518</v>
      </c>
      <c r="T1920" s="6">
        <f t="shared" si="119"/>
        <v>42363.713206018518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8218</v>
      </c>
      <c r="G1921" t="s">
        <v>8223</v>
      </c>
      <c r="H1921" t="s">
        <v>8245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8270</v>
      </c>
      <c r="O1921" s="7">
        <f t="shared" si="116"/>
        <v>1.01</v>
      </c>
      <c r="P1921" s="8">
        <f t="shared" si="117"/>
        <v>65.161290322580641</v>
      </c>
      <c r="Q1921" t="s">
        <v>8316</v>
      </c>
      <c r="R1921" t="s">
        <v>8317</v>
      </c>
      <c r="S1921" s="6">
        <f t="shared" si="118"/>
        <v>42712.23474537037</v>
      </c>
      <c r="T1921" s="6">
        <f t="shared" si="119"/>
        <v>42735.707638888889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8218</v>
      </c>
      <c r="G1922" t="s">
        <v>8223</v>
      </c>
      <c r="H1922" t="s">
        <v>8245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8275</v>
      </c>
      <c r="O1922" s="7">
        <f t="shared" ref="O1922:O1985" si="120">E1922/D1922</f>
        <v>1.01</v>
      </c>
      <c r="P1922" s="8">
        <f t="shared" si="117"/>
        <v>53.157894736842103</v>
      </c>
      <c r="Q1922" t="s">
        <v>8313</v>
      </c>
      <c r="R1922" t="s">
        <v>8314</v>
      </c>
      <c r="S1922" s="6">
        <f t="shared" si="118"/>
        <v>41657.923807870371</v>
      </c>
      <c r="T1922" s="6">
        <f t="shared" si="119"/>
        <v>41687.923807870371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8218</v>
      </c>
      <c r="G1923" t="s">
        <v>8223</v>
      </c>
      <c r="H1923" t="s">
        <v>8245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8270</v>
      </c>
      <c r="O1923" s="7">
        <f t="shared" si="120"/>
        <v>1.01</v>
      </c>
      <c r="P1923" s="8">
        <f t="shared" ref="P1923:P1986" si="121">E1923/L1923</f>
        <v>33.990384615384613</v>
      </c>
      <c r="Q1923" t="s">
        <v>8316</v>
      </c>
      <c r="R1923" t="s">
        <v>8317</v>
      </c>
      <c r="S1923" s="6">
        <f t="shared" ref="S1923:S1986" si="122">(((J1923/60)/60)/24)+DATE(1970,1,1)</f>
        <v>40478.263923611114</v>
      </c>
      <c r="T1923" s="6">
        <f t="shared" ref="T1923:T1986" si="123">(((I1923/60)/60)/24)+DATE(1970,1,1)</f>
        <v>40568.166666666664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8218</v>
      </c>
      <c r="G1924" t="s">
        <v>8223</v>
      </c>
      <c r="H1924" t="s">
        <v>8245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8270</v>
      </c>
      <c r="O1924" s="7">
        <f t="shared" si="120"/>
        <v>1.01</v>
      </c>
      <c r="P1924" s="8">
        <f t="shared" si="121"/>
        <v>98.536585365853654</v>
      </c>
      <c r="Q1924" t="s">
        <v>8316</v>
      </c>
      <c r="R1924" t="s">
        <v>8317</v>
      </c>
      <c r="S1924" s="6">
        <f t="shared" si="122"/>
        <v>41829.788252314815</v>
      </c>
      <c r="T1924" s="6">
        <f t="shared" si="123"/>
        <v>41839.208333333336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8218</v>
      </c>
      <c r="G1925" t="s">
        <v>8223</v>
      </c>
      <c r="H1925" t="s">
        <v>8245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8270</v>
      </c>
      <c r="O1925" s="7">
        <f t="shared" si="120"/>
        <v>1.01</v>
      </c>
      <c r="P1925" s="8">
        <f t="shared" si="121"/>
        <v>66.44736842105263</v>
      </c>
      <c r="Q1925" t="s">
        <v>8316</v>
      </c>
      <c r="R1925" t="s">
        <v>8317</v>
      </c>
      <c r="S1925" s="6">
        <f t="shared" si="122"/>
        <v>42513.045798611114</v>
      </c>
      <c r="T1925" s="6">
        <f t="shared" si="123"/>
        <v>42543.045798611114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8218</v>
      </c>
      <c r="G1926" t="s">
        <v>8224</v>
      </c>
      <c r="H1926" t="s">
        <v>8246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8270</v>
      </c>
      <c r="O1926" s="7">
        <f t="shared" si="120"/>
        <v>1.01</v>
      </c>
      <c r="P1926" s="8">
        <f t="shared" si="121"/>
        <v>96.19047619047619</v>
      </c>
      <c r="Q1926" t="s">
        <v>8316</v>
      </c>
      <c r="R1926" t="s">
        <v>8317</v>
      </c>
      <c r="S1926" s="6">
        <f t="shared" si="122"/>
        <v>41822.417939814812</v>
      </c>
      <c r="T1926" s="6">
        <f t="shared" si="123"/>
        <v>41852.417939814812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8218</v>
      </c>
      <c r="G1927" t="s">
        <v>8223</v>
      </c>
      <c r="H1927" t="s">
        <v>8245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8270</v>
      </c>
      <c r="O1927" s="7">
        <f t="shared" si="120"/>
        <v>1.01</v>
      </c>
      <c r="P1927" s="8">
        <f t="shared" si="121"/>
        <v>84.166666666666671</v>
      </c>
      <c r="Q1927" t="s">
        <v>8316</v>
      </c>
      <c r="R1927" t="s">
        <v>8317</v>
      </c>
      <c r="S1927" s="6">
        <f t="shared" si="122"/>
        <v>42205.710879629631</v>
      </c>
      <c r="T1927" s="6">
        <f t="shared" si="123"/>
        <v>42235.710879629631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8218</v>
      </c>
      <c r="G1928" t="s">
        <v>8223</v>
      </c>
      <c r="H1928" t="s">
        <v>8245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8270</v>
      </c>
      <c r="O1928" s="7">
        <f t="shared" si="120"/>
        <v>1.01</v>
      </c>
      <c r="P1928" s="8">
        <f t="shared" si="121"/>
        <v>64.468085106382972</v>
      </c>
      <c r="Q1928" t="s">
        <v>8316</v>
      </c>
      <c r="R1928" t="s">
        <v>8317</v>
      </c>
      <c r="S1928" s="6">
        <f t="shared" si="122"/>
        <v>42053.671666666662</v>
      </c>
      <c r="T1928" s="6">
        <f t="shared" si="123"/>
        <v>42083.630000000005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8218</v>
      </c>
      <c r="G1929" t="s">
        <v>8224</v>
      </c>
      <c r="H1929" t="s">
        <v>8246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8270</v>
      </c>
      <c r="O1929" s="7">
        <f t="shared" si="120"/>
        <v>1.01</v>
      </c>
      <c r="P1929" s="8">
        <f t="shared" si="121"/>
        <v>51.794871794871796</v>
      </c>
      <c r="Q1929" t="s">
        <v>8316</v>
      </c>
      <c r="R1929" t="s">
        <v>8317</v>
      </c>
      <c r="S1929" s="6">
        <f t="shared" si="122"/>
        <v>42541.501516203702</v>
      </c>
      <c r="T1929" s="6">
        <f t="shared" si="123"/>
        <v>42571.501516203702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8218</v>
      </c>
      <c r="G1930" t="s">
        <v>8224</v>
      </c>
      <c r="H1930" t="s">
        <v>8246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8270</v>
      </c>
      <c r="O1930" s="7">
        <f t="shared" si="120"/>
        <v>1.01</v>
      </c>
      <c r="P1930" s="8">
        <f t="shared" si="121"/>
        <v>36.071428571428569</v>
      </c>
      <c r="Q1930" t="s">
        <v>8316</v>
      </c>
      <c r="R1930" t="s">
        <v>8317</v>
      </c>
      <c r="S1930" s="6">
        <f t="shared" si="122"/>
        <v>42128.627893518518</v>
      </c>
      <c r="T1930" s="6">
        <f t="shared" si="123"/>
        <v>42158.627893518518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8218</v>
      </c>
      <c r="G1931" t="s">
        <v>8223</v>
      </c>
      <c r="H1931" t="s">
        <v>8245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8270</v>
      </c>
      <c r="O1931" s="7">
        <f t="shared" si="120"/>
        <v>1.0095190476190474</v>
      </c>
      <c r="P1931" s="8">
        <f t="shared" si="121"/>
        <v>78.518148148148143</v>
      </c>
      <c r="Q1931" t="s">
        <v>8316</v>
      </c>
      <c r="R1931" t="s">
        <v>8317</v>
      </c>
      <c r="S1931" s="6">
        <f t="shared" si="122"/>
        <v>42497.275706018518</v>
      </c>
      <c r="T1931" s="6">
        <f t="shared" si="123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8218</v>
      </c>
      <c r="G1932" t="s">
        <v>8225</v>
      </c>
      <c r="H1932" t="s">
        <v>8247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8264</v>
      </c>
      <c r="O1932" s="7">
        <f t="shared" si="120"/>
        <v>1.0093333333333334</v>
      </c>
      <c r="P1932" s="8">
        <f t="shared" si="121"/>
        <v>147.70731707317074</v>
      </c>
      <c r="Q1932" t="s">
        <v>8319</v>
      </c>
      <c r="R1932" t="s">
        <v>8333</v>
      </c>
      <c r="S1932" s="6">
        <f t="shared" si="122"/>
        <v>41808.02648148148</v>
      </c>
      <c r="T1932" s="6">
        <f t="shared" si="123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8218</v>
      </c>
      <c r="G1933" t="s">
        <v>8223</v>
      </c>
      <c r="H1933" t="s">
        <v>8245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8275</v>
      </c>
      <c r="O1933" s="7">
        <f t="shared" si="120"/>
        <v>1.009304</v>
      </c>
      <c r="P1933" s="8">
        <f t="shared" si="121"/>
        <v>109.70695652173914</v>
      </c>
      <c r="Q1933" t="s">
        <v>8313</v>
      </c>
      <c r="R1933" t="s">
        <v>8314</v>
      </c>
      <c r="S1933" s="6">
        <f t="shared" si="122"/>
        <v>41524.056921296295</v>
      </c>
      <c r="T1933" s="6">
        <f t="shared" si="123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8218</v>
      </c>
      <c r="G1934" t="s">
        <v>8223</v>
      </c>
      <c r="H1934" t="s">
        <v>8245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8275</v>
      </c>
      <c r="O1934" s="7">
        <f t="shared" si="120"/>
        <v>1.00925</v>
      </c>
      <c r="P1934" s="8">
        <f t="shared" si="121"/>
        <v>45.875</v>
      </c>
      <c r="Q1934" t="s">
        <v>8313</v>
      </c>
      <c r="R1934" t="s">
        <v>8314</v>
      </c>
      <c r="S1934" s="6">
        <f t="shared" si="122"/>
        <v>41774.737060185187</v>
      </c>
      <c r="T1934" s="6">
        <f t="shared" si="123"/>
        <v>41807.737060185187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8218</v>
      </c>
      <c r="G1935" t="s">
        <v>8224</v>
      </c>
      <c r="H1935" t="s">
        <v>8246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8304</v>
      </c>
      <c r="O1935" s="7">
        <f t="shared" si="120"/>
        <v>1.0092000000000001</v>
      </c>
      <c r="P1935" s="8">
        <f t="shared" si="121"/>
        <v>162.7741935483871</v>
      </c>
      <c r="Q1935" t="s">
        <v>8316</v>
      </c>
      <c r="R1935" t="s">
        <v>8337</v>
      </c>
      <c r="S1935" s="6">
        <f t="shared" si="122"/>
        <v>42101.584074074075</v>
      </c>
      <c r="T1935" s="6">
        <f t="shared" si="123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8218</v>
      </c>
      <c r="G1936" t="s">
        <v>8223</v>
      </c>
      <c r="H1936" t="s">
        <v>8245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8278</v>
      </c>
      <c r="O1936" s="7">
        <f t="shared" si="120"/>
        <v>1.0090416666666666</v>
      </c>
      <c r="P1936" s="8">
        <f t="shared" si="121"/>
        <v>526.45652173913038</v>
      </c>
      <c r="Q1936" t="s">
        <v>8313</v>
      </c>
      <c r="R1936" t="s">
        <v>8330</v>
      </c>
      <c r="S1936" s="6">
        <f t="shared" si="122"/>
        <v>41136.777812500004</v>
      </c>
      <c r="T1936" s="6">
        <f t="shared" si="123"/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8218</v>
      </c>
      <c r="G1937" t="s">
        <v>8223</v>
      </c>
      <c r="H1937" t="s">
        <v>8245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8268</v>
      </c>
      <c r="O1937" s="7">
        <f t="shared" si="120"/>
        <v>1.009027027027027</v>
      </c>
      <c r="P1937" s="8">
        <f t="shared" si="121"/>
        <v>90.616504854368927</v>
      </c>
      <c r="Q1937" t="s">
        <v>8319</v>
      </c>
      <c r="R1937" t="s">
        <v>8331</v>
      </c>
      <c r="S1937" s="6">
        <f t="shared" si="122"/>
        <v>40763.717256944445</v>
      </c>
      <c r="T1937" s="6">
        <f t="shared" si="123"/>
        <v>40794.125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8218</v>
      </c>
      <c r="G1938" t="s">
        <v>8223</v>
      </c>
      <c r="H1938" t="s">
        <v>8245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8278</v>
      </c>
      <c r="O1938" s="7">
        <f t="shared" si="120"/>
        <v>1.008955223880597</v>
      </c>
      <c r="P1938" s="8">
        <f t="shared" si="121"/>
        <v>41.728395061728392</v>
      </c>
      <c r="Q1938" t="s">
        <v>8313</v>
      </c>
      <c r="R1938" t="s">
        <v>8330</v>
      </c>
      <c r="S1938" s="6">
        <f t="shared" si="122"/>
        <v>41067.949212962965</v>
      </c>
      <c r="T1938" s="6">
        <f t="shared" si="123"/>
        <v>41100.991666666669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8218</v>
      </c>
      <c r="G1939" t="s">
        <v>8223</v>
      </c>
      <c r="H1939" t="s">
        <v>8245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8304</v>
      </c>
      <c r="O1939" s="7">
        <f t="shared" si="120"/>
        <v>1.0088571428571429</v>
      </c>
      <c r="P1939" s="8">
        <f t="shared" si="121"/>
        <v>90.538461538461533</v>
      </c>
      <c r="Q1939" t="s">
        <v>8316</v>
      </c>
      <c r="R1939" t="s">
        <v>8337</v>
      </c>
      <c r="S1939" s="6">
        <f t="shared" si="122"/>
        <v>42553.583425925928</v>
      </c>
      <c r="T1939" s="6">
        <f t="shared" si="123"/>
        <v>42611.708333333328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8218</v>
      </c>
      <c r="G1940" t="s">
        <v>8223</v>
      </c>
      <c r="H1940" t="s">
        <v>8245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8270</v>
      </c>
      <c r="O1940" s="7">
        <f t="shared" si="120"/>
        <v>1.0088571428571429</v>
      </c>
      <c r="P1940" s="8">
        <f t="shared" si="121"/>
        <v>46.768211920529801</v>
      </c>
      <c r="Q1940" t="s">
        <v>8316</v>
      </c>
      <c r="R1940" t="s">
        <v>8317</v>
      </c>
      <c r="S1940" s="6">
        <f t="shared" si="122"/>
        <v>40883.949317129627</v>
      </c>
      <c r="T1940" s="6">
        <f t="shared" si="123"/>
        <v>40939.708333333336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8218</v>
      </c>
      <c r="G1941" t="s">
        <v>8223</v>
      </c>
      <c r="H1941" t="s">
        <v>8245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8278</v>
      </c>
      <c r="O1941" s="7">
        <f t="shared" si="120"/>
        <v>1.00880375</v>
      </c>
      <c r="P1941" s="8">
        <f t="shared" si="121"/>
        <v>116.96275362318841</v>
      </c>
      <c r="Q1941" t="s">
        <v>8313</v>
      </c>
      <c r="R1941" t="s">
        <v>8330</v>
      </c>
      <c r="S1941" s="6">
        <f t="shared" si="122"/>
        <v>41591.964537037034</v>
      </c>
      <c r="T1941" s="6">
        <f t="shared" si="123"/>
        <v>41640.964537037034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8218</v>
      </c>
      <c r="G1942" t="s">
        <v>8223</v>
      </c>
      <c r="H1942" t="s">
        <v>8245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8302</v>
      </c>
      <c r="O1942" s="7">
        <f t="shared" si="120"/>
        <v>1.0087999999999999</v>
      </c>
      <c r="P1942" s="8">
        <f t="shared" si="121"/>
        <v>162.70967741935485</v>
      </c>
      <c r="Q1942" t="s">
        <v>8316</v>
      </c>
      <c r="R1942" t="s">
        <v>8329</v>
      </c>
      <c r="S1942" s="6">
        <f t="shared" si="122"/>
        <v>42564.95380787037</v>
      </c>
      <c r="T1942" s="6">
        <f t="shared" si="123"/>
        <v>42609.95380787037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8218</v>
      </c>
      <c r="G1943" t="s">
        <v>8223</v>
      </c>
      <c r="H1943" t="s">
        <v>8245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8270</v>
      </c>
      <c r="O1943" s="7">
        <f t="shared" si="120"/>
        <v>1.00875</v>
      </c>
      <c r="P1943" s="8">
        <f t="shared" si="121"/>
        <v>72.053571428571431</v>
      </c>
      <c r="Q1943" t="s">
        <v>8316</v>
      </c>
      <c r="R1943" t="s">
        <v>8317</v>
      </c>
      <c r="S1943" s="6">
        <f t="shared" si="122"/>
        <v>41752.83457175926</v>
      </c>
      <c r="T1943" s="6">
        <f t="shared" si="123"/>
        <v>41782.83457175926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8218</v>
      </c>
      <c r="G1944" t="s">
        <v>8235</v>
      </c>
      <c r="H1944" t="s">
        <v>8248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8284</v>
      </c>
      <c r="O1944" s="7">
        <f t="shared" si="120"/>
        <v>1.0086153846153847</v>
      </c>
      <c r="P1944" s="8">
        <f t="shared" si="121"/>
        <v>211.48387096774192</v>
      </c>
      <c r="Q1944" t="s">
        <v>8324</v>
      </c>
      <c r="R1944" t="s">
        <v>8325</v>
      </c>
      <c r="S1944" s="6">
        <f t="shared" si="122"/>
        <v>42138.506377314814</v>
      </c>
      <c r="T1944" s="6">
        <f t="shared" si="123"/>
        <v>42168.506377314814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8218</v>
      </c>
      <c r="G1945" t="s">
        <v>8223</v>
      </c>
      <c r="H1945" t="s">
        <v>8245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8270</v>
      </c>
      <c r="O1945" s="7">
        <f t="shared" si="120"/>
        <v>1.0085714285714287</v>
      </c>
      <c r="P1945" s="8">
        <f t="shared" si="121"/>
        <v>88.25</v>
      </c>
      <c r="Q1945" t="s">
        <v>8316</v>
      </c>
      <c r="R1945" t="s">
        <v>8317</v>
      </c>
      <c r="S1945" s="6">
        <f t="shared" si="122"/>
        <v>41820.62809027778</v>
      </c>
      <c r="T1945" s="6">
        <f t="shared" si="123"/>
        <v>41841.165972222225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8218</v>
      </c>
      <c r="G1946" t="s">
        <v>8223</v>
      </c>
      <c r="H1946" t="s">
        <v>8245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8275</v>
      </c>
      <c r="O1946" s="7">
        <f t="shared" si="120"/>
        <v>1.0085533333333332</v>
      </c>
      <c r="P1946" s="8">
        <f t="shared" si="121"/>
        <v>63.03458333333333</v>
      </c>
      <c r="Q1946" t="s">
        <v>8313</v>
      </c>
      <c r="R1946" t="s">
        <v>8314</v>
      </c>
      <c r="S1946" s="6">
        <f t="shared" si="122"/>
        <v>40978.125046296293</v>
      </c>
      <c r="T1946" s="6">
        <f t="shared" si="123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8218</v>
      </c>
      <c r="G1947" t="s">
        <v>8223</v>
      </c>
      <c r="H1947" t="s">
        <v>8245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8270</v>
      </c>
      <c r="O1947" s="7">
        <f t="shared" si="120"/>
        <v>1.0085</v>
      </c>
      <c r="P1947" s="8">
        <f t="shared" si="121"/>
        <v>63.829113924050631</v>
      </c>
      <c r="Q1947" t="s">
        <v>8316</v>
      </c>
      <c r="R1947" t="s">
        <v>8317</v>
      </c>
      <c r="S1947" s="6">
        <f t="shared" si="122"/>
        <v>42753.205625000002</v>
      </c>
      <c r="T1947" s="6">
        <f t="shared" si="123"/>
        <v>42783.670138888891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8218</v>
      </c>
      <c r="G1948" t="s">
        <v>8223</v>
      </c>
      <c r="H1948" t="s">
        <v>8245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8299</v>
      </c>
      <c r="O1948" s="7">
        <f t="shared" si="120"/>
        <v>1.0084615384615385</v>
      </c>
      <c r="P1948" s="8">
        <f t="shared" si="121"/>
        <v>43.7</v>
      </c>
      <c r="Q1948" t="s">
        <v>8313</v>
      </c>
      <c r="R1948" t="s">
        <v>8335</v>
      </c>
      <c r="S1948" s="6">
        <f t="shared" si="122"/>
        <v>42228.634328703702</v>
      </c>
      <c r="T1948" s="6">
        <f t="shared" si="123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8218</v>
      </c>
      <c r="G1949" t="s">
        <v>8223</v>
      </c>
      <c r="H1949" t="s">
        <v>8245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8297</v>
      </c>
      <c r="O1949" s="7">
        <f t="shared" si="120"/>
        <v>1.0084571428571429</v>
      </c>
      <c r="P1949" s="8">
        <f t="shared" si="121"/>
        <v>271.50769230769231</v>
      </c>
      <c r="Q1949" t="s">
        <v>8327</v>
      </c>
      <c r="R1949" t="s">
        <v>8328</v>
      </c>
      <c r="S1949" s="6">
        <f t="shared" si="122"/>
        <v>42770.201481481476</v>
      </c>
      <c r="T1949" s="6">
        <f t="shared" si="123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8218</v>
      </c>
      <c r="G1950" t="s">
        <v>8223</v>
      </c>
      <c r="H1950" t="s">
        <v>8245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8270</v>
      </c>
      <c r="O1950" s="7">
        <f t="shared" si="120"/>
        <v>1.0084</v>
      </c>
      <c r="P1950" s="8">
        <f t="shared" si="121"/>
        <v>256.37288135593218</v>
      </c>
      <c r="Q1950" t="s">
        <v>8316</v>
      </c>
      <c r="R1950" t="s">
        <v>8317</v>
      </c>
      <c r="S1950" s="6">
        <f t="shared" si="122"/>
        <v>42772.833379629628</v>
      </c>
      <c r="T1950" s="6">
        <f t="shared" si="123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8218</v>
      </c>
      <c r="G1951" t="s">
        <v>8234</v>
      </c>
      <c r="H1951" t="s">
        <v>8254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8270</v>
      </c>
      <c r="O1951" s="7">
        <f t="shared" si="120"/>
        <v>1.00824</v>
      </c>
      <c r="P1951" s="8">
        <f t="shared" si="121"/>
        <v>1008.24</v>
      </c>
      <c r="Q1951" t="s">
        <v>8316</v>
      </c>
      <c r="R1951" t="s">
        <v>8317</v>
      </c>
      <c r="S1951" s="6">
        <f t="shared" si="122"/>
        <v>42116.710752314815</v>
      </c>
      <c r="T1951" s="6">
        <f t="shared" si="123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8218</v>
      </c>
      <c r="G1952" t="s">
        <v>8223</v>
      </c>
      <c r="H1952" t="s">
        <v>8245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8299</v>
      </c>
      <c r="O1952" s="7">
        <f t="shared" si="120"/>
        <v>1.0082</v>
      </c>
      <c r="P1952" s="8">
        <f t="shared" si="121"/>
        <v>88.438596491228068</v>
      </c>
      <c r="Q1952" t="s">
        <v>8313</v>
      </c>
      <c r="R1952" t="s">
        <v>8335</v>
      </c>
      <c r="S1952" s="6">
        <f t="shared" si="122"/>
        <v>41068.520474537036</v>
      </c>
      <c r="T1952" s="6">
        <f t="shared" si="123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8218</v>
      </c>
      <c r="G1953" t="s">
        <v>8223</v>
      </c>
      <c r="H1953" t="s">
        <v>8245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8268</v>
      </c>
      <c r="O1953" s="7">
        <f t="shared" si="120"/>
        <v>1.0080333333333333</v>
      </c>
      <c r="P1953" s="8">
        <f t="shared" si="121"/>
        <v>95.699367088607602</v>
      </c>
      <c r="Q1953" t="s">
        <v>8319</v>
      </c>
      <c r="R1953" t="s">
        <v>8331</v>
      </c>
      <c r="S1953" s="6">
        <f t="shared" si="122"/>
        <v>41589.676886574074</v>
      </c>
      <c r="T1953" s="6">
        <f t="shared" si="123"/>
        <v>41619.676886574074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8218</v>
      </c>
      <c r="G1954" t="s">
        <v>8223</v>
      </c>
      <c r="H1954" t="s">
        <v>8245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8270</v>
      </c>
      <c r="O1954" s="7">
        <f t="shared" si="120"/>
        <v>1.008</v>
      </c>
      <c r="P1954" s="8">
        <f t="shared" si="121"/>
        <v>35.492957746478872</v>
      </c>
      <c r="Q1954" t="s">
        <v>8316</v>
      </c>
      <c r="R1954" t="s">
        <v>8317</v>
      </c>
      <c r="S1954" s="6">
        <f t="shared" si="122"/>
        <v>42144.041851851856</v>
      </c>
      <c r="T1954" s="6">
        <f t="shared" si="123"/>
        <v>42174.041851851856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8218</v>
      </c>
      <c r="G1955" t="s">
        <v>8223</v>
      </c>
      <c r="H1955" t="s">
        <v>8245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8270</v>
      </c>
      <c r="O1955" s="7">
        <f t="shared" si="120"/>
        <v>1.008</v>
      </c>
      <c r="P1955" s="8">
        <f t="shared" si="121"/>
        <v>63</v>
      </c>
      <c r="Q1955" t="s">
        <v>8316</v>
      </c>
      <c r="R1955" t="s">
        <v>8317</v>
      </c>
      <c r="S1955" s="6">
        <f t="shared" si="122"/>
        <v>41897.602037037039</v>
      </c>
      <c r="T1955" s="6">
        <f t="shared" si="123"/>
        <v>41927.602037037039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8218</v>
      </c>
      <c r="G1956" t="s">
        <v>8223</v>
      </c>
      <c r="H1956" t="s">
        <v>8245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8270</v>
      </c>
      <c r="O1956" s="7">
        <f t="shared" si="120"/>
        <v>1.008</v>
      </c>
      <c r="P1956" s="8">
        <f t="shared" si="121"/>
        <v>114.54545454545455</v>
      </c>
      <c r="Q1956" t="s">
        <v>8316</v>
      </c>
      <c r="R1956" t="s">
        <v>8317</v>
      </c>
      <c r="S1956" s="6">
        <f t="shared" si="122"/>
        <v>41927.936157407406</v>
      </c>
      <c r="T1956" s="6">
        <f t="shared" si="123"/>
        <v>41948.977824074071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8218</v>
      </c>
      <c r="G1957" t="s">
        <v>8223</v>
      </c>
      <c r="H1957" t="s">
        <v>8245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8270</v>
      </c>
      <c r="O1957" s="7">
        <f t="shared" si="120"/>
        <v>1.0079166666666666</v>
      </c>
      <c r="P1957" s="8">
        <f t="shared" si="121"/>
        <v>60.475000000000001</v>
      </c>
      <c r="Q1957" t="s">
        <v>8316</v>
      </c>
      <c r="R1957" t="s">
        <v>8317</v>
      </c>
      <c r="S1957" s="6">
        <f t="shared" si="122"/>
        <v>42068.888391203705</v>
      </c>
      <c r="T1957" s="6">
        <f t="shared" si="123"/>
        <v>42098.846724537041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8218</v>
      </c>
      <c r="G1958" t="s">
        <v>8223</v>
      </c>
      <c r="H1958" t="s">
        <v>8245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8297</v>
      </c>
      <c r="O1958" s="7">
        <f t="shared" si="120"/>
        <v>1.0078823529411765</v>
      </c>
      <c r="P1958" s="8">
        <f t="shared" si="121"/>
        <v>125.98529411764706</v>
      </c>
      <c r="Q1958" t="s">
        <v>8327</v>
      </c>
      <c r="R1958" t="s">
        <v>8328</v>
      </c>
      <c r="S1958" s="6">
        <f t="shared" si="122"/>
        <v>42704.187118055561</v>
      </c>
      <c r="T1958" s="6">
        <f t="shared" si="123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8218</v>
      </c>
      <c r="G1959" t="s">
        <v>8223</v>
      </c>
      <c r="H1959" t="s">
        <v>8245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8270</v>
      </c>
      <c r="O1959" s="7">
        <f t="shared" si="120"/>
        <v>1.0078754285714286</v>
      </c>
      <c r="P1959" s="8">
        <f t="shared" si="121"/>
        <v>131.13620817843866</v>
      </c>
      <c r="Q1959" t="s">
        <v>8316</v>
      </c>
      <c r="R1959" t="s">
        <v>8317</v>
      </c>
      <c r="S1959" s="6">
        <f t="shared" si="122"/>
        <v>42252.474351851852</v>
      </c>
      <c r="T1959" s="6">
        <f t="shared" si="123"/>
        <v>42276.165972222225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8218</v>
      </c>
      <c r="G1960" t="s">
        <v>8223</v>
      </c>
      <c r="H1960" t="s">
        <v>8245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8291</v>
      </c>
      <c r="O1960" s="7">
        <f t="shared" si="120"/>
        <v>1.0075000000000001</v>
      </c>
      <c r="P1960" s="8">
        <f t="shared" si="121"/>
        <v>100.75</v>
      </c>
      <c r="Q1960" t="s">
        <v>8313</v>
      </c>
      <c r="R1960" t="s">
        <v>8321</v>
      </c>
      <c r="S1960" s="6">
        <f t="shared" si="122"/>
        <v>40625.900694444441</v>
      </c>
      <c r="T1960" s="6">
        <f t="shared" si="123"/>
        <v>40659.290972222225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8218</v>
      </c>
      <c r="G1961" t="s">
        <v>8223</v>
      </c>
      <c r="H1961" t="s">
        <v>8245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8278</v>
      </c>
      <c r="O1961" s="7">
        <f t="shared" si="120"/>
        <v>1.0075000000000001</v>
      </c>
      <c r="P1961" s="8">
        <f t="shared" si="121"/>
        <v>91.590909090909093</v>
      </c>
      <c r="Q1961" t="s">
        <v>8313</v>
      </c>
      <c r="R1961" t="s">
        <v>8330</v>
      </c>
      <c r="S1961" s="6">
        <f t="shared" si="122"/>
        <v>41107.130150462966</v>
      </c>
      <c r="T1961" s="6">
        <f t="shared" si="123"/>
        <v>41137.130150462966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8218</v>
      </c>
      <c r="G1962" t="s">
        <v>8224</v>
      </c>
      <c r="H1962" t="s">
        <v>8246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8270</v>
      </c>
      <c r="O1962" s="7">
        <f t="shared" si="120"/>
        <v>1.0075000000000001</v>
      </c>
      <c r="P1962" s="8">
        <f t="shared" si="121"/>
        <v>95.952380952380949</v>
      </c>
      <c r="Q1962" t="s">
        <v>8316</v>
      </c>
      <c r="R1962" t="s">
        <v>8317</v>
      </c>
      <c r="S1962" s="6">
        <f t="shared" si="122"/>
        <v>42227.824212962965</v>
      </c>
      <c r="T1962" s="6">
        <f t="shared" si="123"/>
        <v>42253.57430555555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8218</v>
      </c>
      <c r="G1963" t="s">
        <v>8224</v>
      </c>
      <c r="H1963" t="s">
        <v>8246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8270</v>
      </c>
      <c r="O1963" s="7">
        <f t="shared" si="120"/>
        <v>1.0075000000000001</v>
      </c>
      <c r="P1963" s="8">
        <f t="shared" si="121"/>
        <v>310</v>
      </c>
      <c r="Q1963" t="s">
        <v>8316</v>
      </c>
      <c r="R1963" t="s">
        <v>8317</v>
      </c>
      <c r="S1963" s="6">
        <f t="shared" si="122"/>
        <v>42102.866307870368</v>
      </c>
      <c r="T1963" s="6">
        <f t="shared" si="123"/>
        <v>42133.866307870368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8218</v>
      </c>
      <c r="G1964" t="s">
        <v>8223</v>
      </c>
      <c r="H1964" t="s">
        <v>8245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8270</v>
      </c>
      <c r="O1964" s="7">
        <f t="shared" si="120"/>
        <v>1.0075000000000001</v>
      </c>
      <c r="P1964" s="8">
        <f t="shared" si="121"/>
        <v>61.060606060606062</v>
      </c>
      <c r="Q1964" t="s">
        <v>8316</v>
      </c>
      <c r="R1964" t="s">
        <v>8317</v>
      </c>
      <c r="S1964" s="6">
        <f t="shared" si="122"/>
        <v>42632.348310185189</v>
      </c>
      <c r="T1964" s="6">
        <f t="shared" si="123"/>
        <v>42663.204861111109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8218</v>
      </c>
      <c r="G1965" t="s">
        <v>8224</v>
      </c>
      <c r="H1965" t="s">
        <v>8246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8270</v>
      </c>
      <c r="O1965" s="7">
        <f t="shared" si="120"/>
        <v>1.0074285714285713</v>
      </c>
      <c r="P1965" s="8">
        <f t="shared" si="121"/>
        <v>76.652173913043484</v>
      </c>
      <c r="Q1965" t="s">
        <v>8316</v>
      </c>
      <c r="R1965" t="s">
        <v>8317</v>
      </c>
      <c r="S1965" s="6">
        <f t="shared" si="122"/>
        <v>42559.431203703702</v>
      </c>
      <c r="T1965" s="6">
        <f t="shared" si="123"/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8218</v>
      </c>
      <c r="G1966" t="s">
        <v>8223</v>
      </c>
      <c r="H1966" t="s">
        <v>8245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8268</v>
      </c>
      <c r="O1966" s="7">
        <f t="shared" si="120"/>
        <v>1.0073333333333334</v>
      </c>
      <c r="P1966" s="8">
        <f t="shared" si="121"/>
        <v>215.85714285714286</v>
      </c>
      <c r="Q1966" t="s">
        <v>8319</v>
      </c>
      <c r="R1966" t="s">
        <v>8331</v>
      </c>
      <c r="S1966" s="6">
        <f t="shared" si="122"/>
        <v>40924.650868055556</v>
      </c>
      <c r="T1966" s="6">
        <f t="shared" si="123"/>
        <v>40954.650868055556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8218</v>
      </c>
      <c r="G1967" t="s">
        <v>8224</v>
      </c>
      <c r="H1967" t="s">
        <v>8246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8302</v>
      </c>
      <c r="O1967" s="7">
        <f t="shared" si="120"/>
        <v>1.007161125319693</v>
      </c>
      <c r="P1967" s="8">
        <f t="shared" si="121"/>
        <v>53.945205479452056</v>
      </c>
      <c r="Q1967" t="s">
        <v>8316</v>
      </c>
      <c r="R1967" t="s">
        <v>8329</v>
      </c>
      <c r="S1967" s="6">
        <f t="shared" si="122"/>
        <v>41780.745254629634</v>
      </c>
      <c r="T1967" s="6">
        <f t="shared" si="123"/>
        <v>41810.917361111111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8218</v>
      </c>
      <c r="G1968" t="s">
        <v>8229</v>
      </c>
      <c r="H1968" t="s">
        <v>8248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8302</v>
      </c>
      <c r="O1968" s="7">
        <f t="shared" si="120"/>
        <v>1.0071428571428571</v>
      </c>
      <c r="P1968" s="8">
        <f t="shared" si="121"/>
        <v>103.17073170731707</v>
      </c>
      <c r="Q1968" t="s">
        <v>8316</v>
      </c>
      <c r="R1968" t="s">
        <v>8329</v>
      </c>
      <c r="S1968" s="6">
        <f t="shared" si="122"/>
        <v>42163.29833333334</v>
      </c>
      <c r="T1968" s="6">
        <f t="shared" si="123"/>
        <v>42205.916666666672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8218</v>
      </c>
      <c r="G1969" t="s">
        <v>8224</v>
      </c>
      <c r="H1969" t="s">
        <v>8246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8270</v>
      </c>
      <c r="O1969" s="7">
        <f t="shared" si="120"/>
        <v>1.0071428571428571</v>
      </c>
      <c r="P1969" s="8">
        <f t="shared" si="121"/>
        <v>33.571428571428569</v>
      </c>
      <c r="Q1969" t="s">
        <v>8316</v>
      </c>
      <c r="R1969" t="s">
        <v>8317</v>
      </c>
      <c r="S1969" s="6">
        <f t="shared" si="122"/>
        <v>41821.698599537034</v>
      </c>
      <c r="T1969" s="6">
        <f t="shared" si="123"/>
        <v>41851.698599537034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8218</v>
      </c>
      <c r="G1970" t="s">
        <v>8223</v>
      </c>
      <c r="H1970" t="s">
        <v>8245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8270</v>
      </c>
      <c r="O1970" s="7">
        <f t="shared" si="120"/>
        <v>1.0071379999999999</v>
      </c>
      <c r="P1970" s="8">
        <f t="shared" si="121"/>
        <v>25.692295918367346</v>
      </c>
      <c r="Q1970" t="s">
        <v>8316</v>
      </c>
      <c r="R1970" t="s">
        <v>8317</v>
      </c>
      <c r="S1970" s="6">
        <f t="shared" si="122"/>
        <v>41827.909942129627</v>
      </c>
      <c r="T1970" s="6">
        <f t="shared" si="123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8218</v>
      </c>
      <c r="G1971" t="s">
        <v>8223</v>
      </c>
      <c r="H1971" t="s">
        <v>8245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8278</v>
      </c>
      <c r="O1971" s="7">
        <f t="shared" si="120"/>
        <v>1.0070033333333335</v>
      </c>
      <c r="P1971" s="8">
        <f t="shared" si="121"/>
        <v>53.469203539823013</v>
      </c>
      <c r="Q1971" t="s">
        <v>8313</v>
      </c>
      <c r="R1971" t="s">
        <v>8330</v>
      </c>
      <c r="S1971" s="6">
        <f t="shared" si="122"/>
        <v>40502.815868055557</v>
      </c>
      <c r="T1971" s="6">
        <f t="shared" si="123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8218</v>
      </c>
      <c r="G1972" t="s">
        <v>8223</v>
      </c>
      <c r="H1972" t="s">
        <v>8245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8278</v>
      </c>
      <c r="O1972" s="7">
        <f t="shared" si="120"/>
        <v>1.0069999999999999</v>
      </c>
      <c r="P1972" s="8">
        <f t="shared" si="121"/>
        <v>115.08571428571429</v>
      </c>
      <c r="Q1972" t="s">
        <v>8313</v>
      </c>
      <c r="R1972" t="s">
        <v>8330</v>
      </c>
      <c r="S1972" s="6">
        <f t="shared" si="122"/>
        <v>40860.67050925926</v>
      </c>
      <c r="T1972" s="6">
        <f t="shared" si="123"/>
        <v>40891.207638888889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8218</v>
      </c>
      <c r="G1973" t="s">
        <v>8223</v>
      </c>
      <c r="H1973" t="s">
        <v>8245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8275</v>
      </c>
      <c r="O1973" s="7">
        <f t="shared" si="120"/>
        <v>1.0069333333333335</v>
      </c>
      <c r="P1973" s="8">
        <f t="shared" si="121"/>
        <v>137.30909090909091</v>
      </c>
      <c r="Q1973" t="s">
        <v>8313</v>
      </c>
      <c r="R1973" t="s">
        <v>8314</v>
      </c>
      <c r="S1973" s="6">
        <f t="shared" si="122"/>
        <v>40747.012881944444</v>
      </c>
      <c r="T1973" s="6">
        <f t="shared" si="123"/>
        <v>40756.291666666664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8218</v>
      </c>
      <c r="G1974" t="s">
        <v>8223</v>
      </c>
      <c r="H1974" t="s">
        <v>8245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8284</v>
      </c>
      <c r="O1974" s="7">
        <f t="shared" si="120"/>
        <v>1.0067894736842105</v>
      </c>
      <c r="P1974" s="8">
        <f t="shared" si="121"/>
        <v>135.66666666666666</v>
      </c>
      <c r="Q1974" t="s">
        <v>8324</v>
      </c>
      <c r="R1974" t="s">
        <v>8325</v>
      </c>
      <c r="S1974" s="6">
        <f t="shared" si="122"/>
        <v>42052.628703703704</v>
      </c>
      <c r="T1974" s="6">
        <f t="shared" si="123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8218</v>
      </c>
      <c r="G1975" t="s">
        <v>8223</v>
      </c>
      <c r="H1975" t="s">
        <v>8245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8291</v>
      </c>
      <c r="O1975" s="7">
        <f t="shared" si="120"/>
        <v>1.0067349999999999</v>
      </c>
      <c r="P1975" s="8">
        <f t="shared" si="121"/>
        <v>26.148961038961041</v>
      </c>
      <c r="Q1975" t="s">
        <v>8313</v>
      </c>
      <c r="R1975" t="s">
        <v>8321</v>
      </c>
      <c r="S1975" s="6">
        <f t="shared" si="122"/>
        <v>42553.54414351852</v>
      </c>
      <c r="T1975" s="6">
        <f t="shared" si="123"/>
        <v>42583.54414351852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8218</v>
      </c>
      <c r="G1976" t="s">
        <v>8224</v>
      </c>
      <c r="H1976" t="s">
        <v>8246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8264</v>
      </c>
      <c r="O1976" s="7">
        <f t="shared" si="120"/>
        <v>1.0066666666666666</v>
      </c>
      <c r="P1976" s="8">
        <f t="shared" si="121"/>
        <v>41.944444444444443</v>
      </c>
      <c r="Q1976" t="s">
        <v>8319</v>
      </c>
      <c r="R1976" t="s">
        <v>8333</v>
      </c>
      <c r="S1976" s="6">
        <f t="shared" si="122"/>
        <v>41917.731736111113</v>
      </c>
      <c r="T1976" s="6">
        <f t="shared" si="123"/>
        <v>41947.773402777777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8218</v>
      </c>
      <c r="G1977" t="s">
        <v>8223</v>
      </c>
      <c r="H1977" t="s">
        <v>8245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8291</v>
      </c>
      <c r="O1977" s="7">
        <f t="shared" si="120"/>
        <v>1.0066666666666666</v>
      </c>
      <c r="P1977" s="8">
        <f t="shared" si="121"/>
        <v>64.714285714285708</v>
      </c>
      <c r="Q1977" t="s">
        <v>8313</v>
      </c>
      <c r="R1977" t="s">
        <v>8321</v>
      </c>
      <c r="S1977" s="6">
        <f t="shared" si="122"/>
        <v>41572.492974537039</v>
      </c>
      <c r="T1977" s="6">
        <f t="shared" si="123"/>
        <v>41602.534641203703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8270</v>
      </c>
      <c r="O1978" s="7">
        <f t="shared" si="120"/>
        <v>1.0066666666666666</v>
      </c>
      <c r="P1978" s="8">
        <f t="shared" si="121"/>
        <v>35.952380952380949</v>
      </c>
      <c r="Q1978" t="s">
        <v>8316</v>
      </c>
      <c r="R1978" t="s">
        <v>8317</v>
      </c>
      <c r="S1978" s="6">
        <f t="shared" si="122"/>
        <v>42233.763831018514</v>
      </c>
      <c r="T1978" s="6">
        <f t="shared" si="123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8218</v>
      </c>
      <c r="G1979" t="s">
        <v>8223</v>
      </c>
      <c r="H1979" t="s">
        <v>8245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8270</v>
      </c>
      <c r="O1979" s="7">
        <f t="shared" si="120"/>
        <v>1.0066666666666666</v>
      </c>
      <c r="P1979" s="8">
        <f t="shared" si="121"/>
        <v>75.5</v>
      </c>
      <c r="Q1979" t="s">
        <v>8316</v>
      </c>
      <c r="R1979" t="s">
        <v>8317</v>
      </c>
      <c r="S1979" s="6">
        <f t="shared" si="122"/>
        <v>41775.858564814815</v>
      </c>
      <c r="T1979" s="6">
        <f t="shared" si="123"/>
        <v>41822.165972222225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8218</v>
      </c>
      <c r="G1980" t="s">
        <v>8223</v>
      </c>
      <c r="H1980" t="s">
        <v>8245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8275</v>
      </c>
      <c r="O1980" s="7">
        <f t="shared" si="120"/>
        <v>1.0066250000000001</v>
      </c>
      <c r="P1980" s="8">
        <f t="shared" si="121"/>
        <v>83.885416666666671</v>
      </c>
      <c r="Q1980" t="s">
        <v>8313</v>
      </c>
      <c r="R1980" t="s">
        <v>8314</v>
      </c>
      <c r="S1980" s="6">
        <f t="shared" si="122"/>
        <v>40555.325937499998</v>
      </c>
      <c r="T1980" s="6">
        <f t="shared" si="123"/>
        <v>40605.325937499998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8218</v>
      </c>
      <c r="G1981" t="s">
        <v>8223</v>
      </c>
      <c r="H1981" t="s">
        <v>8245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8270</v>
      </c>
      <c r="O1981" s="7">
        <f t="shared" si="120"/>
        <v>1.0065</v>
      </c>
      <c r="P1981" s="8">
        <f t="shared" si="121"/>
        <v>145.86956521739131</v>
      </c>
      <c r="Q1981" t="s">
        <v>8316</v>
      </c>
      <c r="R1981" t="s">
        <v>8317</v>
      </c>
      <c r="S1981" s="6">
        <f t="shared" si="122"/>
        <v>42626.7503125</v>
      </c>
      <c r="T1981" s="6">
        <f t="shared" si="123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8218</v>
      </c>
      <c r="G1982" t="s">
        <v>8224</v>
      </c>
      <c r="H1982" t="s">
        <v>8246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8270</v>
      </c>
      <c r="O1982" s="7">
        <f t="shared" si="120"/>
        <v>1.00644</v>
      </c>
      <c r="P1982" s="8">
        <f t="shared" si="121"/>
        <v>25.161000000000001</v>
      </c>
      <c r="Q1982" t="s">
        <v>8316</v>
      </c>
      <c r="R1982" t="s">
        <v>8317</v>
      </c>
      <c r="S1982" s="6">
        <f t="shared" si="122"/>
        <v>42535.049849537041</v>
      </c>
      <c r="T1982" s="6">
        <f t="shared" si="123"/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8218</v>
      </c>
      <c r="G1983" t="s">
        <v>8223</v>
      </c>
      <c r="H1983" t="s">
        <v>8245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8268</v>
      </c>
      <c r="O1983" s="7">
        <f t="shared" si="120"/>
        <v>1.0064</v>
      </c>
      <c r="P1983" s="8">
        <f t="shared" si="121"/>
        <v>141.74647887323943</v>
      </c>
      <c r="Q1983" t="s">
        <v>8319</v>
      </c>
      <c r="R1983" t="s">
        <v>8331</v>
      </c>
      <c r="S1983" s="6">
        <f t="shared" si="122"/>
        <v>42089.72802083334</v>
      </c>
      <c r="T1983" s="6">
        <f t="shared" si="123"/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8218</v>
      </c>
      <c r="G1984" t="s">
        <v>8223</v>
      </c>
      <c r="H1984" t="s">
        <v>8245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8268</v>
      </c>
      <c r="O1984" s="7">
        <f t="shared" si="120"/>
        <v>1.0063392857142857</v>
      </c>
      <c r="P1984" s="8">
        <f t="shared" si="121"/>
        <v>216.75</v>
      </c>
      <c r="Q1984" t="s">
        <v>8319</v>
      </c>
      <c r="R1984" t="s">
        <v>8331</v>
      </c>
      <c r="S1984" s="6">
        <f t="shared" si="122"/>
        <v>42178.282372685186</v>
      </c>
      <c r="T1984" s="6">
        <f t="shared" si="123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8218</v>
      </c>
      <c r="G1985" t="s">
        <v>8223</v>
      </c>
      <c r="H1985" t="s">
        <v>8245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8294</v>
      </c>
      <c r="O1985" s="7">
        <f t="shared" si="120"/>
        <v>1.0063375000000001</v>
      </c>
      <c r="P1985" s="8">
        <f t="shared" si="121"/>
        <v>35.003043478260871</v>
      </c>
      <c r="Q1985" t="s">
        <v>8309</v>
      </c>
      <c r="R1985" t="s">
        <v>8310</v>
      </c>
      <c r="S1985" s="6">
        <f t="shared" si="122"/>
        <v>40102.918055555558</v>
      </c>
      <c r="T1985" s="6">
        <f t="shared" si="123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8218</v>
      </c>
      <c r="G1986" t="s">
        <v>8223</v>
      </c>
      <c r="H1986" t="s">
        <v>8245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8268</v>
      </c>
      <c r="O1986" s="7">
        <f t="shared" ref="O1986:O2049" si="124">E1986/D1986</f>
        <v>1.0061</v>
      </c>
      <c r="P1986" s="8">
        <f t="shared" si="121"/>
        <v>104.25906735751295</v>
      </c>
      <c r="Q1986" t="s">
        <v>8319</v>
      </c>
      <c r="R1986" t="s">
        <v>8331</v>
      </c>
      <c r="S1986" s="6">
        <f t="shared" si="122"/>
        <v>40865.042256944449</v>
      </c>
      <c r="T1986" s="6">
        <f t="shared" si="123"/>
        <v>40895.040972222225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8218</v>
      </c>
      <c r="G1987" t="s">
        <v>8223</v>
      </c>
      <c r="H1987" t="s">
        <v>8245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8275</v>
      </c>
      <c r="O1987" s="7">
        <f t="shared" si="124"/>
        <v>1.0060706666666666</v>
      </c>
      <c r="P1987" s="8">
        <f t="shared" ref="P1987:P2050" si="125">E1987/L1987</f>
        <v>97.993896103896105</v>
      </c>
      <c r="Q1987" t="s">
        <v>8313</v>
      </c>
      <c r="R1987" t="s">
        <v>8314</v>
      </c>
      <c r="S1987" s="6">
        <f t="shared" ref="S1987:S2050" si="126">(((J1987/60)/60)/24)+DATE(1970,1,1)</f>
        <v>40869.675173611111</v>
      </c>
      <c r="T1987" s="6">
        <f t="shared" ref="T1987:T2050" si="127">(((I1987/60)/60)/24)+DATE(1970,1,1)</f>
        <v>40929.342361111114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8218</v>
      </c>
      <c r="G1988" t="s">
        <v>8223</v>
      </c>
      <c r="H1988" t="s">
        <v>8245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8270</v>
      </c>
      <c r="O1988" s="7">
        <f t="shared" si="124"/>
        <v>1.0060606060606061</v>
      </c>
      <c r="P1988" s="8">
        <f t="shared" si="125"/>
        <v>55.333333333333336</v>
      </c>
      <c r="Q1988" t="s">
        <v>8316</v>
      </c>
      <c r="R1988" t="s">
        <v>8317</v>
      </c>
      <c r="S1988" s="6">
        <f t="shared" si="126"/>
        <v>42372.693055555559</v>
      </c>
      <c r="T1988" s="6">
        <f t="shared" si="127"/>
        <v>42402.693055555559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8275</v>
      </c>
      <c r="O1989" s="7">
        <f t="shared" si="124"/>
        <v>1.006</v>
      </c>
      <c r="P1989" s="8">
        <f t="shared" si="125"/>
        <v>52.94736842105263</v>
      </c>
      <c r="Q1989" t="s">
        <v>8313</v>
      </c>
      <c r="R1989" t="s">
        <v>8314</v>
      </c>
      <c r="S1989" s="6">
        <f t="shared" si="126"/>
        <v>40948.042233796295</v>
      </c>
      <c r="T1989" s="6">
        <f t="shared" si="127"/>
        <v>40982.165972222225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8218</v>
      </c>
      <c r="G1990" t="s">
        <v>8223</v>
      </c>
      <c r="H1990" t="s">
        <v>8245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8270</v>
      </c>
      <c r="O1990" s="7">
        <f t="shared" si="124"/>
        <v>1.006</v>
      </c>
      <c r="P1990" s="8">
        <f t="shared" si="125"/>
        <v>182.90909090909091</v>
      </c>
      <c r="Q1990" t="s">
        <v>8316</v>
      </c>
      <c r="R1990" t="s">
        <v>8317</v>
      </c>
      <c r="S1990" s="6">
        <f t="shared" si="126"/>
        <v>42702.917048611111</v>
      </c>
      <c r="T1990" s="6">
        <f t="shared" si="127"/>
        <v>42732.917048611111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8218</v>
      </c>
      <c r="G1991" t="s">
        <v>8223</v>
      </c>
      <c r="H1991" t="s">
        <v>8245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8291</v>
      </c>
      <c r="O1991" s="7">
        <f t="shared" si="124"/>
        <v>1.0058763157894737</v>
      </c>
      <c r="P1991" s="8">
        <f t="shared" si="125"/>
        <v>47.189259259259259</v>
      </c>
      <c r="Q1991" t="s">
        <v>8313</v>
      </c>
      <c r="R1991" t="s">
        <v>8321</v>
      </c>
      <c r="S1991" s="6">
        <f t="shared" si="126"/>
        <v>41737.684664351851</v>
      </c>
      <c r="T1991" s="6">
        <f t="shared" si="127"/>
        <v>41782.684664351851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8218</v>
      </c>
      <c r="G1992" t="s">
        <v>8223</v>
      </c>
      <c r="H1992" t="s">
        <v>8245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8302</v>
      </c>
      <c r="O1992" s="7">
        <f t="shared" si="124"/>
        <v>1.0057142857142858</v>
      </c>
      <c r="P1992" s="8">
        <f t="shared" si="125"/>
        <v>234.66666666666666</v>
      </c>
      <c r="Q1992" t="s">
        <v>8316</v>
      </c>
      <c r="R1992" t="s">
        <v>8329</v>
      </c>
      <c r="S1992" s="6">
        <f t="shared" si="126"/>
        <v>42170.846446759257</v>
      </c>
      <c r="T1992" s="6">
        <f t="shared" si="127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8272</v>
      </c>
      <c r="O1993" s="7">
        <f t="shared" si="124"/>
        <v>1.0056666666666667</v>
      </c>
      <c r="P1993" s="8">
        <f t="shared" si="125"/>
        <v>143.66666666666666</v>
      </c>
      <c r="Q1993" t="s">
        <v>8309</v>
      </c>
      <c r="R1993" t="s">
        <v>8315</v>
      </c>
      <c r="S1993" s="6">
        <f t="shared" si="126"/>
        <v>42209.593692129631</v>
      </c>
      <c r="T1993" s="6">
        <f t="shared" si="127"/>
        <v>42239.593692129631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8218</v>
      </c>
      <c r="G1994" t="s">
        <v>8224</v>
      </c>
      <c r="H1994" t="s">
        <v>8246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8270</v>
      </c>
      <c r="O1994" s="7">
        <f t="shared" si="124"/>
        <v>1.0056666666666667</v>
      </c>
      <c r="P1994" s="8">
        <f t="shared" si="125"/>
        <v>88.735294117647058</v>
      </c>
      <c r="Q1994" t="s">
        <v>8316</v>
      </c>
      <c r="R1994" t="s">
        <v>8317</v>
      </c>
      <c r="S1994" s="6">
        <f t="shared" si="126"/>
        <v>42754.693842592591</v>
      </c>
      <c r="T1994" s="6">
        <f t="shared" si="127"/>
        <v>42782.958333333328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8218</v>
      </c>
      <c r="G1995" t="s">
        <v>8223</v>
      </c>
      <c r="H1995" t="s">
        <v>8245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8270</v>
      </c>
      <c r="O1995" s="7">
        <f t="shared" si="124"/>
        <v>1.0055555555555555</v>
      </c>
      <c r="P1995" s="8">
        <f t="shared" si="125"/>
        <v>60.333333333333336</v>
      </c>
      <c r="Q1995" t="s">
        <v>8316</v>
      </c>
      <c r="R1995" t="s">
        <v>8317</v>
      </c>
      <c r="S1995" s="6">
        <f t="shared" si="126"/>
        <v>41802.62090277778</v>
      </c>
      <c r="T1995" s="6">
        <f t="shared" si="127"/>
        <v>41822.62090277778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8218</v>
      </c>
      <c r="G1996" t="s">
        <v>8223</v>
      </c>
      <c r="H1996" t="s">
        <v>8245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8272</v>
      </c>
      <c r="O1996" s="7">
        <f t="shared" si="124"/>
        <v>1.00528</v>
      </c>
      <c r="P1996" s="8">
        <f t="shared" si="125"/>
        <v>239.35238095238094</v>
      </c>
      <c r="Q1996" t="s">
        <v>8309</v>
      </c>
      <c r="R1996" t="s">
        <v>8315</v>
      </c>
      <c r="S1996" s="6">
        <f t="shared" si="126"/>
        <v>41956.017488425925</v>
      </c>
      <c r="T1996" s="6">
        <f t="shared" si="127"/>
        <v>41986.017488425925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8218</v>
      </c>
      <c r="G1997" t="s">
        <v>8223</v>
      </c>
      <c r="H1997" t="s">
        <v>8245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8264</v>
      </c>
      <c r="O1997" s="7">
        <f t="shared" si="124"/>
        <v>1.0049999999999999</v>
      </c>
      <c r="P1997" s="8">
        <f t="shared" si="125"/>
        <v>158.68421052631578</v>
      </c>
      <c r="Q1997" t="s">
        <v>8319</v>
      </c>
      <c r="R1997" t="s">
        <v>8333</v>
      </c>
      <c r="S1997" s="6">
        <f t="shared" si="126"/>
        <v>41780.068043981482</v>
      </c>
      <c r="T1997" s="6">
        <f t="shared" si="127"/>
        <v>41815.068043981482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8218</v>
      </c>
      <c r="G1998" t="s">
        <v>8223</v>
      </c>
      <c r="H1998" t="s">
        <v>8245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8265</v>
      </c>
      <c r="O1998" s="7">
        <f t="shared" si="124"/>
        <v>1.0049999999999999</v>
      </c>
      <c r="P1998" s="8">
        <f t="shared" si="125"/>
        <v>186.11111111111111</v>
      </c>
      <c r="Q1998" t="s">
        <v>8319</v>
      </c>
      <c r="R1998" t="s">
        <v>8320</v>
      </c>
      <c r="S1998" s="6">
        <f t="shared" si="126"/>
        <v>40987.776631944449</v>
      </c>
      <c r="T1998" s="6">
        <f t="shared" si="127"/>
        <v>41001.776631944449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8218</v>
      </c>
      <c r="G1999" t="s">
        <v>8223</v>
      </c>
      <c r="H1999" t="s">
        <v>8245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8275</v>
      </c>
      <c r="O1999" s="7">
        <f t="shared" si="124"/>
        <v>1.0049999999999999</v>
      </c>
      <c r="P1999" s="8">
        <f t="shared" si="125"/>
        <v>62.8125</v>
      </c>
      <c r="Q1999" t="s">
        <v>8313</v>
      </c>
      <c r="R1999" t="s">
        <v>8314</v>
      </c>
      <c r="S1999" s="6">
        <f t="shared" si="126"/>
        <v>40658.189826388887</v>
      </c>
      <c r="T1999" s="6">
        <f t="shared" si="127"/>
        <v>40696.249305555553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8218</v>
      </c>
      <c r="G2000" t="s">
        <v>8223</v>
      </c>
      <c r="H2000" t="s">
        <v>8245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8302</v>
      </c>
      <c r="O2000" s="7">
        <f t="shared" si="124"/>
        <v>1.0049999999999999</v>
      </c>
      <c r="P2000" s="8">
        <f t="shared" si="125"/>
        <v>37.222222222222221</v>
      </c>
      <c r="Q2000" t="s">
        <v>8316</v>
      </c>
      <c r="R2000" t="s">
        <v>8329</v>
      </c>
      <c r="S2000" s="6">
        <f t="shared" si="126"/>
        <v>42373.252280092594</v>
      </c>
      <c r="T2000" s="6">
        <f t="shared" si="127"/>
        <v>42433.252280092594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8218</v>
      </c>
      <c r="G2001" t="s">
        <v>8224</v>
      </c>
      <c r="H2001" t="s">
        <v>8246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8270</v>
      </c>
      <c r="O2001" s="7">
        <f t="shared" si="124"/>
        <v>1.0049999999999999</v>
      </c>
      <c r="P2001" s="8">
        <f t="shared" si="125"/>
        <v>59.117647058823529</v>
      </c>
      <c r="Q2001" t="s">
        <v>8316</v>
      </c>
      <c r="R2001" t="s">
        <v>8317</v>
      </c>
      <c r="S2001" s="6">
        <f t="shared" si="126"/>
        <v>42236.623252314821</v>
      </c>
      <c r="T2001" s="6">
        <f t="shared" si="127"/>
        <v>42282.666666666672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8270</v>
      </c>
      <c r="O2002" s="7">
        <f t="shared" si="124"/>
        <v>1.0049999999999999</v>
      </c>
      <c r="P2002" s="8">
        <f t="shared" si="125"/>
        <v>18.272727272727273</v>
      </c>
      <c r="Q2002" t="s">
        <v>8316</v>
      </c>
      <c r="R2002" t="s">
        <v>8317</v>
      </c>
      <c r="S2002" s="6">
        <f t="shared" si="126"/>
        <v>42101.828819444447</v>
      </c>
      <c r="T2002" s="6">
        <f t="shared" si="127"/>
        <v>42123.958333333328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8218</v>
      </c>
      <c r="G2003" t="s">
        <v>8224</v>
      </c>
      <c r="H2003" t="s">
        <v>8246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8270</v>
      </c>
      <c r="O2003" s="7">
        <f t="shared" si="124"/>
        <v>1.0049999999999999</v>
      </c>
      <c r="P2003" s="8">
        <f t="shared" si="125"/>
        <v>60.909090909090907</v>
      </c>
      <c r="Q2003" t="s">
        <v>8316</v>
      </c>
      <c r="R2003" t="s">
        <v>8317</v>
      </c>
      <c r="S2003" s="6">
        <f t="shared" si="126"/>
        <v>42191.363506944443</v>
      </c>
      <c r="T2003" s="6">
        <f t="shared" si="127"/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8218</v>
      </c>
      <c r="G2004" t="s">
        <v>8223</v>
      </c>
      <c r="H2004" t="s">
        <v>8245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8265</v>
      </c>
      <c r="O2004" s="7">
        <f t="shared" si="124"/>
        <v>1.0049377777777779</v>
      </c>
      <c r="P2004" s="8">
        <f t="shared" si="125"/>
        <v>167.48962962962963</v>
      </c>
      <c r="Q2004" t="s">
        <v>8319</v>
      </c>
      <c r="R2004" t="s">
        <v>8320</v>
      </c>
      <c r="S2004" s="6">
        <f t="shared" si="126"/>
        <v>40248.834999999999</v>
      </c>
      <c r="T2004" s="6">
        <f t="shared" si="127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8218</v>
      </c>
      <c r="G2005" t="s">
        <v>8223</v>
      </c>
      <c r="H2005" t="s">
        <v>8245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8270</v>
      </c>
      <c r="O2005" s="7">
        <f t="shared" si="124"/>
        <v>1.0047999999999999</v>
      </c>
      <c r="P2005" s="8">
        <f t="shared" si="125"/>
        <v>122.53658536585365</v>
      </c>
      <c r="Q2005" t="s">
        <v>8316</v>
      </c>
      <c r="R2005" t="s">
        <v>8317</v>
      </c>
      <c r="S2005" s="6">
        <f t="shared" si="126"/>
        <v>41982.688611111109</v>
      </c>
      <c r="T2005" s="6">
        <f t="shared" si="127"/>
        <v>42012.688611111109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8218</v>
      </c>
      <c r="G2006" t="s">
        <v>8223</v>
      </c>
      <c r="H2006" t="s">
        <v>8245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8275</v>
      </c>
      <c r="O2006" s="7">
        <f t="shared" si="124"/>
        <v>1.0047368421052632</v>
      </c>
      <c r="P2006" s="8">
        <f t="shared" si="125"/>
        <v>190.9</v>
      </c>
      <c r="Q2006" t="s">
        <v>8313</v>
      </c>
      <c r="R2006" t="s">
        <v>8314</v>
      </c>
      <c r="S2006" s="6">
        <f t="shared" si="126"/>
        <v>41620.87667824074</v>
      </c>
      <c r="T2006" s="6">
        <f t="shared" si="127"/>
        <v>41650.87667824074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8218</v>
      </c>
      <c r="G2007" t="s">
        <v>8223</v>
      </c>
      <c r="H2007" t="s">
        <v>8245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8272</v>
      </c>
      <c r="O2007" s="7">
        <f t="shared" si="124"/>
        <v>1.0046666666666666</v>
      </c>
      <c r="P2007" s="8">
        <f t="shared" si="125"/>
        <v>107.64285714285714</v>
      </c>
      <c r="Q2007" t="s">
        <v>8309</v>
      </c>
      <c r="R2007" t="s">
        <v>8315</v>
      </c>
      <c r="S2007" s="6">
        <f t="shared" si="126"/>
        <v>42675.690393518518</v>
      </c>
      <c r="T2007" s="6">
        <f t="shared" si="127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8218</v>
      </c>
      <c r="G2008" t="s">
        <v>8223</v>
      </c>
      <c r="H2008" t="s">
        <v>8245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8268</v>
      </c>
      <c r="O2008" s="7">
        <f t="shared" si="124"/>
        <v>1.0045999999999999</v>
      </c>
      <c r="P2008" s="8">
        <f t="shared" si="125"/>
        <v>93.018518518518519</v>
      </c>
      <c r="Q2008" t="s">
        <v>8319</v>
      </c>
      <c r="R2008" t="s">
        <v>8331</v>
      </c>
      <c r="S2008" s="6">
        <f t="shared" si="126"/>
        <v>40933.856921296298</v>
      </c>
      <c r="T2008" s="6">
        <f t="shared" si="127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8218</v>
      </c>
      <c r="G2009" t="s">
        <v>8223</v>
      </c>
      <c r="H2009" t="s">
        <v>8245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8270</v>
      </c>
      <c r="O2009" s="7">
        <f t="shared" si="124"/>
        <v>1.0045454545454546</v>
      </c>
      <c r="P2009" s="8">
        <f t="shared" si="125"/>
        <v>67.65306122448979</v>
      </c>
      <c r="Q2009" t="s">
        <v>8316</v>
      </c>
      <c r="R2009" t="s">
        <v>8317</v>
      </c>
      <c r="S2009" s="6">
        <f t="shared" si="126"/>
        <v>42171.725416666668</v>
      </c>
      <c r="T2009" s="6">
        <f t="shared" si="127"/>
        <v>42201.725416666668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8218</v>
      </c>
      <c r="G2010" t="s">
        <v>8224</v>
      </c>
      <c r="H2010" t="s">
        <v>8246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8270</v>
      </c>
      <c r="O2010" s="7">
        <f t="shared" si="124"/>
        <v>1.0045454545454546</v>
      </c>
      <c r="P2010" s="8">
        <f t="shared" si="125"/>
        <v>110.5</v>
      </c>
      <c r="Q2010" t="s">
        <v>8316</v>
      </c>
      <c r="R2010" t="s">
        <v>8317</v>
      </c>
      <c r="S2010" s="6">
        <f t="shared" si="126"/>
        <v>41808.649583333332</v>
      </c>
      <c r="T2010" s="6">
        <f t="shared" si="127"/>
        <v>41868.649583333332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8218</v>
      </c>
      <c r="G2011" t="s">
        <v>8223</v>
      </c>
      <c r="H2011" t="s">
        <v>8245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8270</v>
      </c>
      <c r="O2011" s="7">
        <f t="shared" si="124"/>
        <v>1.0044999999999999</v>
      </c>
      <c r="P2011" s="8">
        <f t="shared" si="125"/>
        <v>65.868852459016395</v>
      </c>
      <c r="Q2011" t="s">
        <v>8316</v>
      </c>
      <c r="R2011" t="s">
        <v>8317</v>
      </c>
      <c r="S2011" s="6">
        <f t="shared" si="126"/>
        <v>42561.154664351852</v>
      </c>
      <c r="T2011" s="6">
        <f t="shared" si="127"/>
        <v>42592.166666666672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8218</v>
      </c>
      <c r="G2012" t="s">
        <v>8223</v>
      </c>
      <c r="H2012" t="s">
        <v>8245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8304</v>
      </c>
      <c r="O2012" s="7">
        <f t="shared" si="124"/>
        <v>1.0044999999999999</v>
      </c>
      <c r="P2012" s="8">
        <f t="shared" si="125"/>
        <v>215.25</v>
      </c>
      <c r="Q2012" t="s">
        <v>8316</v>
      </c>
      <c r="R2012" t="s">
        <v>8337</v>
      </c>
      <c r="S2012" s="6">
        <f t="shared" si="126"/>
        <v>42016.981574074074</v>
      </c>
      <c r="T2012" s="6">
        <f t="shared" si="127"/>
        <v>42045.332638888889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8218</v>
      </c>
      <c r="G2013" t="s">
        <v>8223</v>
      </c>
      <c r="H2013" t="s">
        <v>8245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8275</v>
      </c>
      <c r="O2013" s="7">
        <f t="shared" si="124"/>
        <v>1.0044440000000001</v>
      </c>
      <c r="P2013" s="8">
        <f t="shared" si="125"/>
        <v>41.851833333333339</v>
      </c>
      <c r="Q2013" t="s">
        <v>8313</v>
      </c>
      <c r="R2013" t="s">
        <v>8314</v>
      </c>
      <c r="S2013" s="6">
        <f t="shared" si="126"/>
        <v>41555.873645833337</v>
      </c>
      <c r="T2013" s="6">
        <f t="shared" si="127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8218</v>
      </c>
      <c r="G2014" t="s">
        <v>8223</v>
      </c>
      <c r="H2014" t="s">
        <v>8245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8268</v>
      </c>
      <c r="O2014" s="7">
        <f t="shared" si="124"/>
        <v>1.004375</v>
      </c>
      <c r="P2014" s="8">
        <f t="shared" si="125"/>
        <v>110.06849315068493</v>
      </c>
      <c r="Q2014" t="s">
        <v>8319</v>
      </c>
      <c r="R2014" t="s">
        <v>8331</v>
      </c>
      <c r="S2014" s="6">
        <f t="shared" si="126"/>
        <v>41394.842442129629</v>
      </c>
      <c r="T2014" s="6">
        <f t="shared" si="127"/>
        <v>41454.842442129629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8275</v>
      </c>
      <c r="O2015" s="7">
        <f t="shared" si="124"/>
        <v>1.0043200000000001</v>
      </c>
      <c r="P2015" s="8">
        <f t="shared" si="125"/>
        <v>126.8080808080808</v>
      </c>
      <c r="Q2015" t="s">
        <v>8313</v>
      </c>
      <c r="R2015" t="s">
        <v>8314</v>
      </c>
      <c r="S2015" s="6">
        <f t="shared" si="126"/>
        <v>41186.306527777779</v>
      </c>
      <c r="T2015" s="6">
        <f t="shared" si="127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8218</v>
      </c>
      <c r="G2016" t="s">
        <v>8223</v>
      </c>
      <c r="H2016" t="s">
        <v>8245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8284</v>
      </c>
      <c r="O2016" s="7">
        <f t="shared" si="124"/>
        <v>1.0041666666666667</v>
      </c>
      <c r="P2016" s="8">
        <f t="shared" si="125"/>
        <v>89.925373134328353</v>
      </c>
      <c r="Q2016" t="s">
        <v>8324</v>
      </c>
      <c r="R2016" t="s">
        <v>8325</v>
      </c>
      <c r="S2016" s="6">
        <f t="shared" si="126"/>
        <v>42586.925636574073</v>
      </c>
      <c r="T2016" s="6">
        <f t="shared" si="127"/>
        <v>42609.165972222225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8218</v>
      </c>
      <c r="G2017" t="s">
        <v>8223</v>
      </c>
      <c r="H2017" t="s">
        <v>8245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8270</v>
      </c>
      <c r="O2017" s="7">
        <f t="shared" si="124"/>
        <v>1.0041</v>
      </c>
      <c r="P2017" s="8">
        <f t="shared" si="125"/>
        <v>118.12941176470588</v>
      </c>
      <c r="Q2017" t="s">
        <v>8316</v>
      </c>
      <c r="R2017" t="s">
        <v>8317</v>
      </c>
      <c r="S2017" s="6">
        <f t="shared" si="126"/>
        <v>41834.953865740739</v>
      </c>
      <c r="T2017" s="6">
        <f t="shared" si="127"/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8265</v>
      </c>
      <c r="O2018" s="7">
        <f t="shared" si="124"/>
        <v>1.004</v>
      </c>
      <c r="P2018" s="8">
        <f t="shared" si="125"/>
        <v>31.375</v>
      </c>
      <c r="Q2018" t="s">
        <v>8319</v>
      </c>
      <c r="R2018" t="s">
        <v>8320</v>
      </c>
      <c r="S2018" s="6">
        <f t="shared" si="126"/>
        <v>40706.297442129631</v>
      </c>
      <c r="T2018" s="6">
        <f t="shared" si="127"/>
        <v>40736.297442129631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8218</v>
      </c>
      <c r="G2019" t="s">
        <v>8223</v>
      </c>
      <c r="H2019" t="s">
        <v>8245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8299</v>
      </c>
      <c r="O2019" s="7">
        <f t="shared" si="124"/>
        <v>1.004</v>
      </c>
      <c r="P2019" s="8">
        <f t="shared" si="125"/>
        <v>74.06557377049181</v>
      </c>
      <c r="Q2019" t="s">
        <v>8313</v>
      </c>
      <c r="R2019" t="s">
        <v>8335</v>
      </c>
      <c r="S2019" s="6">
        <f t="shared" si="126"/>
        <v>42208.680023148147</v>
      </c>
      <c r="T2019" s="6">
        <f t="shared" si="127"/>
        <v>42231.165972222225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8218</v>
      </c>
      <c r="G2020" t="s">
        <v>8223</v>
      </c>
      <c r="H2020" t="s">
        <v>8245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8270</v>
      </c>
      <c r="O2020" s="7">
        <f t="shared" si="124"/>
        <v>1.004</v>
      </c>
      <c r="P2020" s="8">
        <f t="shared" si="125"/>
        <v>103.35294117647059</v>
      </c>
      <c r="Q2020" t="s">
        <v>8316</v>
      </c>
      <c r="R2020" t="s">
        <v>8317</v>
      </c>
      <c r="S2020" s="6">
        <f t="shared" si="126"/>
        <v>41862.83997685185</v>
      </c>
      <c r="T2020" s="6">
        <f t="shared" si="127"/>
        <v>41892.83997685185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8218</v>
      </c>
      <c r="G2021" t="s">
        <v>8223</v>
      </c>
      <c r="H2021" t="s">
        <v>8245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8270</v>
      </c>
      <c r="O2021" s="7">
        <f t="shared" si="124"/>
        <v>1.004</v>
      </c>
      <c r="P2021" s="8">
        <f t="shared" si="125"/>
        <v>31.375</v>
      </c>
      <c r="Q2021" t="s">
        <v>8316</v>
      </c>
      <c r="R2021" t="s">
        <v>8317</v>
      </c>
      <c r="S2021" s="6">
        <f t="shared" si="126"/>
        <v>42075.807395833333</v>
      </c>
      <c r="T2021" s="6">
        <f t="shared" si="127"/>
        <v>42105.807395833333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8218</v>
      </c>
      <c r="G2022" t="s">
        <v>8224</v>
      </c>
      <c r="H2022" t="s">
        <v>8246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8270</v>
      </c>
      <c r="O2022" s="7">
        <f t="shared" si="124"/>
        <v>1.0039275000000001</v>
      </c>
      <c r="P2022" s="8">
        <f t="shared" si="125"/>
        <v>34.91921739130435</v>
      </c>
      <c r="Q2022" t="s">
        <v>8316</v>
      </c>
      <c r="R2022" t="s">
        <v>8317</v>
      </c>
      <c r="S2022" s="6">
        <f t="shared" si="126"/>
        <v>42734.789444444439</v>
      </c>
      <c r="T2022" s="6">
        <f t="shared" si="127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8218</v>
      </c>
      <c r="G2023" t="s">
        <v>8223</v>
      </c>
      <c r="H2023" t="s">
        <v>8245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8270</v>
      </c>
      <c r="O2023" s="7">
        <f t="shared" si="124"/>
        <v>1.003825</v>
      </c>
      <c r="P2023" s="8">
        <f t="shared" si="125"/>
        <v>550.04109589041093</v>
      </c>
      <c r="Q2023" t="s">
        <v>8316</v>
      </c>
      <c r="R2023" t="s">
        <v>8317</v>
      </c>
      <c r="S2023" s="6">
        <f t="shared" si="126"/>
        <v>41887.292187500003</v>
      </c>
      <c r="T2023" s="6">
        <f t="shared" si="127"/>
        <v>41917.292187500003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8218</v>
      </c>
      <c r="G2024" t="s">
        <v>8224</v>
      </c>
      <c r="H2024" t="s">
        <v>8246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8270</v>
      </c>
      <c r="O2024" s="7">
        <f t="shared" si="124"/>
        <v>1.0037894736842106</v>
      </c>
      <c r="P2024" s="8">
        <f t="shared" si="125"/>
        <v>98.30927835051547</v>
      </c>
      <c r="Q2024" t="s">
        <v>8316</v>
      </c>
      <c r="R2024" t="s">
        <v>8317</v>
      </c>
      <c r="S2024" s="6">
        <f t="shared" si="126"/>
        <v>42254.264687499999</v>
      </c>
      <c r="T2024" s="6">
        <f t="shared" si="127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8268</v>
      </c>
      <c r="O2025" s="7">
        <f t="shared" si="124"/>
        <v>1.0036639999999999</v>
      </c>
      <c r="P2025" s="8">
        <f t="shared" si="125"/>
        <v>169.85083076923075</v>
      </c>
      <c r="Q2025" t="s">
        <v>8319</v>
      </c>
      <c r="R2025" t="s">
        <v>8331</v>
      </c>
      <c r="S2025" s="6">
        <f t="shared" si="126"/>
        <v>42459.780844907407</v>
      </c>
      <c r="T2025" s="6">
        <f t="shared" si="127"/>
        <v>42489.780844907407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8218</v>
      </c>
      <c r="G2026" t="s">
        <v>8223</v>
      </c>
      <c r="H2026" t="s">
        <v>8245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8302</v>
      </c>
      <c r="O2026" s="7">
        <f t="shared" si="124"/>
        <v>1.00352</v>
      </c>
      <c r="P2026" s="8">
        <f t="shared" si="125"/>
        <v>115.08256880733946</v>
      </c>
      <c r="Q2026" t="s">
        <v>8316</v>
      </c>
      <c r="R2026" t="s">
        <v>8329</v>
      </c>
      <c r="S2026" s="6">
        <f t="shared" si="126"/>
        <v>42576.278715277775</v>
      </c>
      <c r="T2026" s="6">
        <f t="shared" si="127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8218</v>
      </c>
      <c r="G2027" t="s">
        <v>8223</v>
      </c>
      <c r="H2027" t="s">
        <v>8245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8270</v>
      </c>
      <c r="O2027" s="7">
        <f t="shared" si="124"/>
        <v>1.0035142857142858</v>
      </c>
      <c r="P2027" s="8">
        <f t="shared" si="125"/>
        <v>262.11194029850748</v>
      </c>
      <c r="Q2027" t="s">
        <v>8316</v>
      </c>
      <c r="R2027" t="s">
        <v>8317</v>
      </c>
      <c r="S2027" s="6">
        <f t="shared" si="126"/>
        <v>42219.665173611109</v>
      </c>
      <c r="T2027" s="6">
        <f t="shared" si="127"/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8218</v>
      </c>
      <c r="G2028" t="s">
        <v>8223</v>
      </c>
      <c r="H2028" t="s">
        <v>8245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8264</v>
      </c>
      <c r="O2028" s="7">
        <f t="shared" si="124"/>
        <v>1.0035000000000001</v>
      </c>
      <c r="P2028" s="8">
        <f t="shared" si="125"/>
        <v>169.6056338028169</v>
      </c>
      <c r="Q2028" t="s">
        <v>8319</v>
      </c>
      <c r="R2028" t="s">
        <v>8333</v>
      </c>
      <c r="S2028" s="6">
        <f t="shared" si="126"/>
        <v>42324.96393518518</v>
      </c>
      <c r="T2028" s="6">
        <f t="shared" si="127"/>
        <v>42354.96393518518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8218</v>
      </c>
      <c r="G2029" t="s">
        <v>8223</v>
      </c>
      <c r="H2029" t="s">
        <v>8245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8273</v>
      </c>
      <c r="O2029" s="7">
        <f t="shared" si="124"/>
        <v>1.0035000000000001</v>
      </c>
      <c r="P2029" s="8">
        <f t="shared" si="125"/>
        <v>143.35714285714286</v>
      </c>
      <c r="Q2029" t="s">
        <v>8322</v>
      </c>
      <c r="R2029" t="s">
        <v>8332</v>
      </c>
      <c r="S2029" s="6">
        <f t="shared" si="126"/>
        <v>42321.626296296294</v>
      </c>
      <c r="T2029" s="6">
        <f t="shared" si="127"/>
        <v>42351.626296296294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8218</v>
      </c>
      <c r="G2030" t="s">
        <v>8223</v>
      </c>
      <c r="H2030" t="s">
        <v>8245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8278</v>
      </c>
      <c r="O2030" s="7">
        <f t="shared" si="124"/>
        <v>1.0035000000000001</v>
      </c>
      <c r="P2030" s="8">
        <f t="shared" si="125"/>
        <v>52.815789473684212</v>
      </c>
      <c r="Q2030" t="s">
        <v>8313</v>
      </c>
      <c r="R2030" t="s">
        <v>8330</v>
      </c>
      <c r="S2030" s="6">
        <f t="shared" si="126"/>
        <v>41759.670937499999</v>
      </c>
      <c r="T2030" s="6">
        <f t="shared" si="127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8218</v>
      </c>
      <c r="G2031" t="s">
        <v>8223</v>
      </c>
      <c r="H2031" t="s">
        <v>8245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8291</v>
      </c>
      <c r="O2031" s="7">
        <f t="shared" si="124"/>
        <v>1.0033493333333334</v>
      </c>
      <c r="P2031" s="8">
        <f t="shared" si="125"/>
        <v>156.77333333333334</v>
      </c>
      <c r="Q2031" t="s">
        <v>8313</v>
      </c>
      <c r="R2031" t="s">
        <v>8321</v>
      </c>
      <c r="S2031" s="6">
        <f t="shared" si="126"/>
        <v>41226.928842592592</v>
      </c>
      <c r="T2031" s="6">
        <f t="shared" si="127"/>
        <v>41256.928842592592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8218</v>
      </c>
      <c r="G2032" t="s">
        <v>8223</v>
      </c>
      <c r="H2032" t="s">
        <v>8245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8275</v>
      </c>
      <c r="O2032" s="7">
        <f t="shared" si="124"/>
        <v>1.0033333333333334</v>
      </c>
      <c r="P2032" s="8">
        <f t="shared" si="125"/>
        <v>37.625</v>
      </c>
      <c r="Q2032" t="s">
        <v>8313</v>
      </c>
      <c r="R2032" t="s">
        <v>8314</v>
      </c>
      <c r="S2032" s="6">
        <f t="shared" si="126"/>
        <v>41169.845590277779</v>
      </c>
      <c r="T2032" s="6">
        <f t="shared" si="127"/>
        <v>41199.845590277779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8218</v>
      </c>
      <c r="G2033" t="s">
        <v>8223</v>
      </c>
      <c r="H2033" t="s">
        <v>8245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8278</v>
      </c>
      <c r="O2033" s="7">
        <f t="shared" si="124"/>
        <v>1.0033333333333334</v>
      </c>
      <c r="P2033" s="8">
        <f t="shared" si="125"/>
        <v>188.125</v>
      </c>
      <c r="Q2033" t="s">
        <v>8313</v>
      </c>
      <c r="R2033" t="s">
        <v>8330</v>
      </c>
      <c r="S2033" s="6">
        <f t="shared" si="126"/>
        <v>40946.11383101852</v>
      </c>
      <c r="T2033" s="6">
        <f t="shared" si="127"/>
        <v>40976.11383101852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8218</v>
      </c>
      <c r="G2034" t="s">
        <v>8224</v>
      </c>
      <c r="H2034" t="s">
        <v>8246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8270</v>
      </c>
      <c r="O2034" s="7">
        <f t="shared" si="124"/>
        <v>1.0033333333333334</v>
      </c>
      <c r="P2034" s="8">
        <f t="shared" si="125"/>
        <v>38.589743589743591</v>
      </c>
      <c r="Q2034" t="s">
        <v>8316</v>
      </c>
      <c r="R2034" t="s">
        <v>8317</v>
      </c>
      <c r="S2034" s="6">
        <f t="shared" si="126"/>
        <v>42129.541585648149</v>
      </c>
      <c r="T2034" s="6">
        <f t="shared" si="127"/>
        <v>42159.541585648149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8299</v>
      </c>
      <c r="O2035" s="7">
        <f t="shared" si="124"/>
        <v>1.00325</v>
      </c>
      <c r="P2035" s="8">
        <f t="shared" si="125"/>
        <v>100.325</v>
      </c>
      <c r="Q2035" t="s">
        <v>8313</v>
      </c>
      <c r="R2035" t="s">
        <v>8335</v>
      </c>
      <c r="S2035" s="6">
        <f t="shared" si="126"/>
        <v>41058.844571759262</v>
      </c>
      <c r="T2035" s="6">
        <f t="shared" si="127"/>
        <v>41088.844571759262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8218</v>
      </c>
      <c r="G2036" t="s">
        <v>8224</v>
      </c>
      <c r="H2036" t="s">
        <v>8246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8270</v>
      </c>
      <c r="O2036" s="7">
        <f t="shared" si="124"/>
        <v>1.0032000000000001</v>
      </c>
      <c r="P2036" s="8">
        <f t="shared" si="125"/>
        <v>79.61904761904762</v>
      </c>
      <c r="Q2036" t="s">
        <v>8316</v>
      </c>
      <c r="R2036" t="s">
        <v>8317</v>
      </c>
      <c r="S2036" s="6">
        <f t="shared" si="126"/>
        <v>41827.674143518518</v>
      </c>
      <c r="T2036" s="6">
        <f t="shared" si="127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8218</v>
      </c>
      <c r="G2037" t="s">
        <v>8223</v>
      </c>
      <c r="H2037" t="s">
        <v>8245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8278</v>
      </c>
      <c r="O2037" s="7">
        <f t="shared" si="124"/>
        <v>1.003125</v>
      </c>
      <c r="P2037" s="8">
        <f t="shared" si="125"/>
        <v>42.8</v>
      </c>
      <c r="Q2037" t="s">
        <v>8313</v>
      </c>
      <c r="R2037" t="s">
        <v>8330</v>
      </c>
      <c r="S2037" s="6">
        <f t="shared" si="126"/>
        <v>40687.021597222221</v>
      </c>
      <c r="T2037" s="6">
        <f t="shared" si="127"/>
        <v>40729.021597222221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8218</v>
      </c>
      <c r="G2038" t="s">
        <v>8223</v>
      </c>
      <c r="H2038" t="s">
        <v>8245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8270</v>
      </c>
      <c r="O2038" s="7">
        <f t="shared" si="124"/>
        <v>1.0031000000000001</v>
      </c>
      <c r="P2038" s="8">
        <f t="shared" si="125"/>
        <v>110.23076923076923</v>
      </c>
      <c r="Q2038" t="s">
        <v>8316</v>
      </c>
      <c r="R2038" t="s">
        <v>8317</v>
      </c>
      <c r="S2038" s="6">
        <f t="shared" si="126"/>
        <v>41791.492777777778</v>
      </c>
      <c r="T2038" s="6">
        <f t="shared" si="127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8218</v>
      </c>
      <c r="G2039" t="s">
        <v>8223</v>
      </c>
      <c r="H2039" t="s">
        <v>8245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8302</v>
      </c>
      <c r="O2039" s="7">
        <f t="shared" si="124"/>
        <v>1.0029999999999999</v>
      </c>
      <c r="P2039" s="8">
        <f t="shared" si="125"/>
        <v>45.590909090909093</v>
      </c>
      <c r="Q2039" t="s">
        <v>8316</v>
      </c>
      <c r="R2039" t="s">
        <v>8329</v>
      </c>
      <c r="S2039" s="6">
        <f t="shared" si="126"/>
        <v>42390.838738425926</v>
      </c>
      <c r="T2039" s="6">
        <f t="shared" si="127"/>
        <v>42420.838738425926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8218</v>
      </c>
      <c r="G2040" t="s">
        <v>8223</v>
      </c>
      <c r="H2040" t="s">
        <v>8245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8270</v>
      </c>
      <c r="O2040" s="7">
        <f t="shared" si="124"/>
        <v>1.002909090909091</v>
      </c>
      <c r="P2040" s="8">
        <f t="shared" si="125"/>
        <v>69.822784810126578</v>
      </c>
      <c r="Q2040" t="s">
        <v>8316</v>
      </c>
      <c r="R2040" t="s">
        <v>8317</v>
      </c>
      <c r="S2040" s="6">
        <f t="shared" si="126"/>
        <v>42466.558796296296</v>
      </c>
      <c r="T2040" s="6">
        <f t="shared" si="127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8218</v>
      </c>
      <c r="G2041" t="s">
        <v>8223</v>
      </c>
      <c r="H2041" t="s">
        <v>8245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8304</v>
      </c>
      <c r="O2041" s="7">
        <f t="shared" si="124"/>
        <v>1.0028571428571429</v>
      </c>
      <c r="P2041" s="8">
        <f t="shared" si="125"/>
        <v>35.1</v>
      </c>
      <c r="Q2041" t="s">
        <v>8316</v>
      </c>
      <c r="R2041" t="s">
        <v>8337</v>
      </c>
      <c r="S2041" s="6">
        <f t="shared" si="126"/>
        <v>42167.534791666665</v>
      </c>
      <c r="T2041" s="6">
        <f t="shared" si="127"/>
        <v>42196.165972222225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8270</v>
      </c>
      <c r="O2042" s="7">
        <f t="shared" si="124"/>
        <v>1.0027777777777778</v>
      </c>
      <c r="P2042" s="8">
        <f t="shared" si="125"/>
        <v>150.41666666666666</v>
      </c>
      <c r="Q2042" t="s">
        <v>8316</v>
      </c>
      <c r="R2042" t="s">
        <v>8317</v>
      </c>
      <c r="S2042" s="6">
        <f t="shared" si="126"/>
        <v>42017.88045138889</v>
      </c>
      <c r="T2042" s="6">
        <f t="shared" si="127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8218</v>
      </c>
      <c r="G2043" t="s">
        <v>8224</v>
      </c>
      <c r="H2043" t="s">
        <v>8246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8270</v>
      </c>
      <c r="O2043" s="7">
        <f t="shared" si="124"/>
        <v>1.0026999999999999</v>
      </c>
      <c r="P2043" s="8">
        <f t="shared" si="125"/>
        <v>92.842592592592595</v>
      </c>
      <c r="Q2043" t="s">
        <v>8316</v>
      </c>
      <c r="R2043" t="s">
        <v>8317</v>
      </c>
      <c r="S2043" s="6">
        <f t="shared" si="126"/>
        <v>42028.496562500004</v>
      </c>
      <c r="T2043" s="6">
        <f t="shared" si="127"/>
        <v>42058.496562500004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8218</v>
      </c>
      <c r="G2044" t="s">
        <v>8223</v>
      </c>
      <c r="H2044" t="s">
        <v>8245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8275</v>
      </c>
      <c r="O2044" s="7">
        <f t="shared" si="124"/>
        <v>1.0026666666666666</v>
      </c>
      <c r="P2044" s="8">
        <f t="shared" si="125"/>
        <v>81.739130434782609</v>
      </c>
      <c r="Q2044" t="s">
        <v>8313</v>
      </c>
      <c r="R2044" t="s">
        <v>8314</v>
      </c>
      <c r="S2044" s="6">
        <f t="shared" si="126"/>
        <v>42049.733240740738</v>
      </c>
      <c r="T2044" s="6">
        <f t="shared" si="127"/>
        <v>42079.691574074073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8218</v>
      </c>
      <c r="G2045" t="s">
        <v>8224</v>
      </c>
      <c r="H2045" t="s">
        <v>8246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8270</v>
      </c>
      <c r="O2045" s="7">
        <f t="shared" si="124"/>
        <v>1.0026489999999999</v>
      </c>
      <c r="P2045" s="8">
        <f t="shared" si="125"/>
        <v>48.437149758454105</v>
      </c>
      <c r="Q2045" t="s">
        <v>8316</v>
      </c>
      <c r="R2045" t="s">
        <v>8317</v>
      </c>
      <c r="S2045" s="6">
        <f t="shared" si="126"/>
        <v>42505.774479166663</v>
      </c>
      <c r="T2045" s="6">
        <f t="shared" si="127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8218</v>
      </c>
      <c r="G2046" t="s">
        <v>8223</v>
      </c>
      <c r="H2046" t="s">
        <v>8245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8270</v>
      </c>
      <c r="O2046" s="7">
        <f t="shared" si="124"/>
        <v>1.0026315789473683</v>
      </c>
      <c r="P2046" s="8">
        <f t="shared" si="125"/>
        <v>134.1549295774648</v>
      </c>
      <c r="Q2046" t="s">
        <v>8316</v>
      </c>
      <c r="R2046" t="s">
        <v>8317</v>
      </c>
      <c r="S2046" s="6">
        <f t="shared" si="126"/>
        <v>41776.063136574077</v>
      </c>
      <c r="T2046" s="6">
        <f t="shared" si="127"/>
        <v>41807.125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8218</v>
      </c>
      <c r="G2047" t="s">
        <v>8223</v>
      </c>
      <c r="H2047" t="s">
        <v>8245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8273</v>
      </c>
      <c r="O2047" s="7">
        <f t="shared" si="124"/>
        <v>1.0024999999999999</v>
      </c>
      <c r="P2047" s="8">
        <f t="shared" si="125"/>
        <v>45.56818181818182</v>
      </c>
      <c r="Q2047" t="s">
        <v>8322</v>
      </c>
      <c r="R2047" t="s">
        <v>8332</v>
      </c>
      <c r="S2047" s="6">
        <f t="shared" si="126"/>
        <v>41831.846828703703</v>
      </c>
      <c r="T2047" s="6">
        <f t="shared" si="127"/>
        <v>41861.846828703703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8218</v>
      </c>
      <c r="G2048" t="s">
        <v>8223</v>
      </c>
      <c r="H2048" t="s">
        <v>8245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8299</v>
      </c>
      <c r="O2048" s="7">
        <f t="shared" si="124"/>
        <v>1.0024999999999999</v>
      </c>
      <c r="P2048" s="8">
        <f t="shared" si="125"/>
        <v>169.91525423728814</v>
      </c>
      <c r="Q2048" t="s">
        <v>8313</v>
      </c>
      <c r="R2048" t="s">
        <v>8335</v>
      </c>
      <c r="S2048" s="6">
        <f t="shared" si="126"/>
        <v>41977.902222222227</v>
      </c>
      <c r="T2048" s="6">
        <f t="shared" si="127"/>
        <v>42037.902222222227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8270</v>
      </c>
      <c r="O2049" s="7">
        <f t="shared" si="124"/>
        <v>1.0024999999999999</v>
      </c>
      <c r="P2049" s="8">
        <f t="shared" si="125"/>
        <v>66.833333333333329</v>
      </c>
      <c r="Q2049" t="s">
        <v>8316</v>
      </c>
      <c r="R2049" t="s">
        <v>8317</v>
      </c>
      <c r="S2049" s="6">
        <f t="shared" si="126"/>
        <v>42179.854629629626</v>
      </c>
      <c r="T2049" s="6">
        <f t="shared" si="127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8218</v>
      </c>
      <c r="G2050" t="s">
        <v>8223</v>
      </c>
      <c r="H2050" t="s">
        <v>8245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8304</v>
      </c>
      <c r="O2050" s="7">
        <f t="shared" ref="O2050:O2113" si="128">E2050/D2050</f>
        <v>1.0024999999999999</v>
      </c>
      <c r="P2050" s="8">
        <f t="shared" si="125"/>
        <v>143.21428571428572</v>
      </c>
      <c r="Q2050" t="s">
        <v>8316</v>
      </c>
      <c r="R2050" t="s">
        <v>8337</v>
      </c>
      <c r="S2050" s="6">
        <f t="shared" si="126"/>
        <v>42075.942627314813</v>
      </c>
      <c r="T2050" s="6">
        <f t="shared" si="127"/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8218</v>
      </c>
      <c r="G2051" t="s">
        <v>8223</v>
      </c>
      <c r="H2051" t="s">
        <v>8245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8268</v>
      </c>
      <c r="O2051" s="7">
        <f t="shared" si="128"/>
        <v>1.0024761904761905</v>
      </c>
      <c r="P2051" s="8">
        <f t="shared" ref="P2051:P2114" si="129">E2051/L2051</f>
        <v>202.42307692307693</v>
      </c>
      <c r="Q2051" t="s">
        <v>8319</v>
      </c>
      <c r="R2051" t="s">
        <v>8331</v>
      </c>
      <c r="S2051" s="6">
        <f t="shared" ref="S2051:S2114" si="130">(((J2051/60)/60)/24)+DATE(1970,1,1)</f>
        <v>41360.970601851855</v>
      </c>
      <c r="T2051" s="6">
        <f t="shared" ref="T2051:T2114" si="131">(((I2051/60)/60)/24)+DATE(1970,1,1)</f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8218</v>
      </c>
      <c r="G2052" t="s">
        <v>8223</v>
      </c>
      <c r="H2052" t="s">
        <v>8245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8264</v>
      </c>
      <c r="O2052" s="7">
        <f t="shared" si="128"/>
        <v>1.0024604569420035</v>
      </c>
      <c r="P2052" s="8">
        <f t="shared" si="129"/>
        <v>320.44943820224717</v>
      </c>
      <c r="Q2052" t="s">
        <v>8319</v>
      </c>
      <c r="R2052" t="s">
        <v>8333</v>
      </c>
      <c r="S2052" s="6">
        <f t="shared" si="130"/>
        <v>42461.627511574072</v>
      </c>
      <c r="T2052" s="6">
        <f t="shared" si="131"/>
        <v>42503.165972222225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8218</v>
      </c>
      <c r="G2053" t="s">
        <v>8223</v>
      </c>
      <c r="H2053" t="s">
        <v>8245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8270</v>
      </c>
      <c r="O2053" s="7">
        <f t="shared" si="128"/>
        <v>1.0024500000000001</v>
      </c>
      <c r="P2053" s="8">
        <f t="shared" si="129"/>
        <v>200.49</v>
      </c>
      <c r="Q2053" t="s">
        <v>8316</v>
      </c>
      <c r="R2053" t="s">
        <v>8317</v>
      </c>
      <c r="S2053" s="6">
        <f t="shared" si="130"/>
        <v>41787.218229166669</v>
      </c>
      <c r="T2053" s="6">
        <f t="shared" si="131"/>
        <v>41817.218229166669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8218</v>
      </c>
      <c r="G2054" t="s">
        <v>8223</v>
      </c>
      <c r="H2054" t="s">
        <v>8245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8270</v>
      </c>
      <c r="O2054" s="7">
        <f t="shared" si="128"/>
        <v>1.0024444444444445</v>
      </c>
      <c r="P2054" s="8">
        <f t="shared" si="129"/>
        <v>65.376811594202906</v>
      </c>
      <c r="Q2054" t="s">
        <v>8316</v>
      </c>
      <c r="R2054" t="s">
        <v>8317</v>
      </c>
      <c r="S2054" s="6">
        <f t="shared" si="130"/>
        <v>42208.84646990741</v>
      </c>
      <c r="T2054" s="6">
        <f t="shared" si="131"/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8218</v>
      </c>
      <c r="G2055" t="s">
        <v>8223</v>
      </c>
      <c r="H2055" t="s">
        <v>8245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8264</v>
      </c>
      <c r="O2055" s="7">
        <f t="shared" si="128"/>
        <v>1.0024166666666667</v>
      </c>
      <c r="P2055" s="8">
        <f t="shared" si="129"/>
        <v>171.84285714285716</v>
      </c>
      <c r="Q2055" t="s">
        <v>8319</v>
      </c>
      <c r="R2055" t="s">
        <v>8333</v>
      </c>
      <c r="S2055" s="6">
        <f t="shared" si="130"/>
        <v>41760.796423611115</v>
      </c>
      <c r="T2055" s="6">
        <f t="shared" si="131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8218</v>
      </c>
      <c r="G2056" t="s">
        <v>8223</v>
      </c>
      <c r="H2056" t="s">
        <v>8245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8264</v>
      </c>
      <c r="O2056" s="7">
        <f t="shared" si="128"/>
        <v>1.002</v>
      </c>
      <c r="P2056" s="8">
        <f t="shared" si="129"/>
        <v>80.16</v>
      </c>
      <c r="Q2056" t="s">
        <v>8319</v>
      </c>
      <c r="R2056" t="s">
        <v>8333</v>
      </c>
      <c r="S2056" s="6">
        <f t="shared" si="130"/>
        <v>42200.758240740746</v>
      </c>
      <c r="T2056" s="6">
        <f t="shared" si="131"/>
        <v>42260.758240740746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8218</v>
      </c>
      <c r="G2057" t="s">
        <v>8224</v>
      </c>
      <c r="H2057" t="s">
        <v>8246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8270</v>
      </c>
      <c r="O2057" s="7">
        <f t="shared" si="128"/>
        <v>1.002</v>
      </c>
      <c r="P2057" s="8">
        <f t="shared" si="129"/>
        <v>117.88235294117646</v>
      </c>
      <c r="Q2057" t="s">
        <v>8316</v>
      </c>
      <c r="R2057" t="s">
        <v>8317</v>
      </c>
      <c r="S2057" s="6">
        <f t="shared" si="130"/>
        <v>42482.43478009259</v>
      </c>
      <c r="T2057" s="6">
        <f t="shared" si="131"/>
        <v>42506.43478009259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8218</v>
      </c>
      <c r="G2058" t="s">
        <v>8223</v>
      </c>
      <c r="H2058" t="s">
        <v>8245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8270</v>
      </c>
      <c r="O2058" s="7">
        <f t="shared" si="128"/>
        <v>1.002</v>
      </c>
      <c r="P2058" s="8">
        <f t="shared" si="129"/>
        <v>62.625</v>
      </c>
      <c r="Q2058" t="s">
        <v>8316</v>
      </c>
      <c r="R2058" t="s">
        <v>8317</v>
      </c>
      <c r="S2058" s="6">
        <f t="shared" si="130"/>
        <v>42593.865405092598</v>
      </c>
      <c r="T2058" s="6">
        <f t="shared" si="131"/>
        <v>42613.865405092598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8218</v>
      </c>
      <c r="G2059" t="s">
        <v>8223</v>
      </c>
      <c r="H2059" t="s">
        <v>8245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8268</v>
      </c>
      <c r="O2059" s="7">
        <f t="shared" si="128"/>
        <v>1.0016666666666667</v>
      </c>
      <c r="P2059" s="8">
        <f t="shared" si="129"/>
        <v>46.230769230769234</v>
      </c>
      <c r="Q2059" t="s">
        <v>8319</v>
      </c>
      <c r="R2059" t="s">
        <v>8331</v>
      </c>
      <c r="S2059" s="6">
        <f t="shared" si="130"/>
        <v>42211.951284722221</v>
      </c>
      <c r="T2059" s="6">
        <f t="shared" si="131"/>
        <v>42226.951284722221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8218</v>
      </c>
      <c r="G2060" t="s">
        <v>8223</v>
      </c>
      <c r="H2060" t="s">
        <v>8245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8275</v>
      </c>
      <c r="O2060" s="7">
        <f t="shared" si="128"/>
        <v>1.0016666666666667</v>
      </c>
      <c r="P2060" s="8">
        <f t="shared" si="129"/>
        <v>46.953125</v>
      </c>
      <c r="Q2060" t="s">
        <v>8313</v>
      </c>
      <c r="R2060" t="s">
        <v>8314</v>
      </c>
      <c r="S2060" s="6">
        <f t="shared" si="130"/>
        <v>40788.297650462962</v>
      </c>
      <c r="T2060" s="6">
        <f t="shared" si="131"/>
        <v>40830.958333333336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8218</v>
      </c>
      <c r="G2061" t="s">
        <v>8223</v>
      </c>
      <c r="H2061" t="s">
        <v>8245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8275</v>
      </c>
      <c r="O2061" s="7">
        <f t="shared" si="128"/>
        <v>1.0016</v>
      </c>
      <c r="P2061" s="8">
        <f t="shared" si="129"/>
        <v>417.33333333333331</v>
      </c>
      <c r="Q2061" t="s">
        <v>8313</v>
      </c>
      <c r="R2061" t="s">
        <v>8314</v>
      </c>
      <c r="S2061" s="6">
        <f t="shared" si="130"/>
        <v>41736.899652777778</v>
      </c>
      <c r="T2061" s="6">
        <f t="shared" si="131"/>
        <v>41768.916666666664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8218</v>
      </c>
      <c r="G2062" t="s">
        <v>8223</v>
      </c>
      <c r="H2062" t="s">
        <v>8245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8270</v>
      </c>
      <c r="O2062" s="7">
        <f t="shared" si="128"/>
        <v>1.0015624999999999</v>
      </c>
      <c r="P2062" s="8">
        <f t="shared" si="129"/>
        <v>74.534883720930239</v>
      </c>
      <c r="Q2062" t="s">
        <v>8316</v>
      </c>
      <c r="R2062" t="s">
        <v>8317</v>
      </c>
      <c r="S2062" s="6">
        <f t="shared" si="130"/>
        <v>41852.658310185187</v>
      </c>
      <c r="T2062" s="6">
        <f t="shared" si="131"/>
        <v>41882.658310185187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8275</v>
      </c>
      <c r="O2063" s="7">
        <f t="shared" si="128"/>
        <v>1.00149</v>
      </c>
      <c r="P2063" s="8">
        <f t="shared" si="129"/>
        <v>35.767499999999998</v>
      </c>
      <c r="Q2063" t="s">
        <v>8313</v>
      </c>
      <c r="R2063" t="s">
        <v>8314</v>
      </c>
      <c r="S2063" s="6">
        <f t="shared" si="130"/>
        <v>40788.786539351851</v>
      </c>
      <c r="T2063" s="6">
        <f t="shared" si="131"/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8218</v>
      </c>
      <c r="G2064" t="s">
        <v>8223</v>
      </c>
      <c r="H2064" t="s">
        <v>8245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8264</v>
      </c>
      <c r="O2064" s="7">
        <f t="shared" si="128"/>
        <v>1.0012570000000001</v>
      </c>
      <c r="P2064" s="8">
        <f t="shared" si="129"/>
        <v>606.82242424242418</v>
      </c>
      <c r="Q2064" t="s">
        <v>8319</v>
      </c>
      <c r="R2064" t="s">
        <v>8333</v>
      </c>
      <c r="S2064" s="6">
        <f t="shared" si="130"/>
        <v>42230.23583333334</v>
      </c>
      <c r="T2064" s="6">
        <f t="shared" si="131"/>
        <v>42261.875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8218</v>
      </c>
      <c r="G2065" t="s">
        <v>8223</v>
      </c>
      <c r="H2065" t="s">
        <v>8245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8270</v>
      </c>
      <c r="O2065" s="7">
        <f t="shared" si="128"/>
        <v>1.00125</v>
      </c>
      <c r="P2065" s="8">
        <f t="shared" si="129"/>
        <v>70.884955752212392</v>
      </c>
      <c r="Q2065" t="s">
        <v>8316</v>
      </c>
      <c r="R2065" t="s">
        <v>8317</v>
      </c>
      <c r="S2065" s="6">
        <f t="shared" si="130"/>
        <v>41941.683865740742</v>
      </c>
      <c r="T2065" s="6">
        <f t="shared" si="131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8218</v>
      </c>
      <c r="G2066" t="s">
        <v>8223</v>
      </c>
      <c r="H2066" t="s">
        <v>8245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8270</v>
      </c>
      <c r="O2066" s="7">
        <f t="shared" si="128"/>
        <v>1.00125</v>
      </c>
      <c r="P2066" s="8">
        <f t="shared" si="129"/>
        <v>121.36363636363636</v>
      </c>
      <c r="Q2066" t="s">
        <v>8316</v>
      </c>
      <c r="R2066" t="s">
        <v>8317</v>
      </c>
      <c r="S2066" s="6">
        <f t="shared" si="130"/>
        <v>41995.870486111111</v>
      </c>
      <c r="T2066" s="6">
        <f t="shared" si="131"/>
        <v>42015.870486111111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8218</v>
      </c>
      <c r="G2067" t="s">
        <v>8223</v>
      </c>
      <c r="H2067" t="s">
        <v>8245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8275</v>
      </c>
      <c r="O2067" s="7">
        <f t="shared" si="128"/>
        <v>1.0012000000000001</v>
      </c>
      <c r="P2067" s="8">
        <f t="shared" si="129"/>
        <v>65.868421052631575</v>
      </c>
      <c r="Q2067" t="s">
        <v>8313</v>
      </c>
      <c r="R2067" t="s">
        <v>8314</v>
      </c>
      <c r="S2067" s="6">
        <f t="shared" si="130"/>
        <v>42502.250775462962</v>
      </c>
      <c r="T2067" s="6">
        <f t="shared" si="131"/>
        <v>42527.250775462962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8218</v>
      </c>
      <c r="G2068" t="s">
        <v>8224</v>
      </c>
      <c r="H2068" t="s">
        <v>8246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8296</v>
      </c>
      <c r="O2068" s="7">
        <f t="shared" si="128"/>
        <v>1.0012000000000001</v>
      </c>
      <c r="P2068" s="8">
        <f t="shared" si="129"/>
        <v>43.912280701754383</v>
      </c>
      <c r="Q2068" t="s">
        <v>8311</v>
      </c>
      <c r="R2068" t="s">
        <v>8312</v>
      </c>
      <c r="S2068" s="6">
        <f t="shared" si="130"/>
        <v>42221.79178240741</v>
      </c>
      <c r="T2068" s="6">
        <f t="shared" si="131"/>
        <v>42251.79178240741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8218</v>
      </c>
      <c r="G2069" t="s">
        <v>8224</v>
      </c>
      <c r="H2069" t="s">
        <v>8246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8270</v>
      </c>
      <c r="O2069" s="7">
        <f t="shared" si="128"/>
        <v>1.0011666666666668</v>
      </c>
      <c r="P2069" s="8">
        <f t="shared" si="129"/>
        <v>127.80851063829788</v>
      </c>
      <c r="Q2069" t="s">
        <v>8316</v>
      </c>
      <c r="R2069" t="s">
        <v>8317</v>
      </c>
      <c r="S2069" s="6">
        <f t="shared" si="130"/>
        <v>42171.763414351852</v>
      </c>
      <c r="T2069" s="6">
        <f t="shared" si="131"/>
        <v>42211.763414351852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8218</v>
      </c>
      <c r="G2070" t="s">
        <v>8223</v>
      </c>
      <c r="H2070" t="s">
        <v>8245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8270</v>
      </c>
      <c r="O2070" s="7">
        <f t="shared" si="128"/>
        <v>1.0011000000000001</v>
      </c>
      <c r="P2070" s="8">
        <f t="shared" si="129"/>
        <v>168.25210084033614</v>
      </c>
      <c r="Q2070" t="s">
        <v>8316</v>
      </c>
      <c r="R2070" t="s">
        <v>8317</v>
      </c>
      <c r="S2070" s="6">
        <f t="shared" si="130"/>
        <v>42050.983182870375</v>
      </c>
      <c r="T2070" s="6">
        <f t="shared" si="131"/>
        <v>42085.941516203704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8218</v>
      </c>
      <c r="G2071" t="s">
        <v>8223</v>
      </c>
      <c r="H2071" t="s">
        <v>8245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8275</v>
      </c>
      <c r="O2071" s="7">
        <f t="shared" si="128"/>
        <v>1.0009999999999999</v>
      </c>
      <c r="P2071" s="8">
        <f t="shared" si="129"/>
        <v>40.04</v>
      </c>
      <c r="Q2071" t="s">
        <v>8313</v>
      </c>
      <c r="R2071" t="s">
        <v>8314</v>
      </c>
      <c r="S2071" s="6">
        <f t="shared" si="130"/>
        <v>41067.827418981484</v>
      </c>
      <c r="T2071" s="6">
        <f t="shared" si="131"/>
        <v>41086.75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8278</v>
      </c>
      <c r="O2072" s="7">
        <f t="shared" si="128"/>
        <v>1.0009999999999999</v>
      </c>
      <c r="P2072" s="8">
        <f t="shared" si="129"/>
        <v>40.04</v>
      </c>
      <c r="Q2072" t="s">
        <v>8313</v>
      </c>
      <c r="R2072" t="s">
        <v>8330</v>
      </c>
      <c r="S2072" s="6">
        <f t="shared" si="130"/>
        <v>40711.782210648147</v>
      </c>
      <c r="T2072" s="6">
        <f t="shared" si="131"/>
        <v>40756.782210648147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8218</v>
      </c>
      <c r="G2073" t="s">
        <v>8224</v>
      </c>
      <c r="H2073" t="s">
        <v>8246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8299</v>
      </c>
      <c r="O2073" s="7">
        <f t="shared" si="128"/>
        <v>1.0009999999999999</v>
      </c>
      <c r="P2073" s="8">
        <f t="shared" si="129"/>
        <v>143</v>
      </c>
      <c r="Q2073" t="s">
        <v>8313</v>
      </c>
      <c r="R2073" t="s">
        <v>8335</v>
      </c>
      <c r="S2073" s="6">
        <f t="shared" si="130"/>
        <v>42039.951087962967</v>
      </c>
      <c r="T2073" s="6">
        <f t="shared" si="131"/>
        <v>42069.951087962967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8218</v>
      </c>
      <c r="G2074" t="s">
        <v>8223</v>
      </c>
      <c r="H2074" t="s">
        <v>8245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8270</v>
      </c>
      <c r="O2074" s="7">
        <f t="shared" si="128"/>
        <v>1.00099</v>
      </c>
      <c r="P2074" s="8">
        <f t="shared" si="129"/>
        <v>47.666190476190479</v>
      </c>
      <c r="Q2074" t="s">
        <v>8316</v>
      </c>
      <c r="R2074" t="s">
        <v>8317</v>
      </c>
      <c r="S2074" s="6">
        <f t="shared" si="130"/>
        <v>41877.221886574072</v>
      </c>
      <c r="T2074" s="6">
        <f t="shared" si="131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8218</v>
      </c>
      <c r="G2075" t="s">
        <v>8223</v>
      </c>
      <c r="H2075" t="s">
        <v>8245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8270</v>
      </c>
      <c r="O2075" s="7">
        <f t="shared" si="128"/>
        <v>1.0008673425918038</v>
      </c>
      <c r="P2075" s="8">
        <f t="shared" si="129"/>
        <v>93.977440000000001</v>
      </c>
      <c r="Q2075" t="s">
        <v>8316</v>
      </c>
      <c r="R2075" t="s">
        <v>8317</v>
      </c>
      <c r="S2075" s="6">
        <f t="shared" si="130"/>
        <v>41826.871238425927</v>
      </c>
      <c r="T2075" s="6">
        <f t="shared" si="131"/>
        <v>41859.57916666667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8218</v>
      </c>
      <c r="G2076" t="s">
        <v>8223</v>
      </c>
      <c r="H2076" t="s">
        <v>8245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8275</v>
      </c>
      <c r="O2076" s="7">
        <f t="shared" si="128"/>
        <v>1.0007692307692309</v>
      </c>
      <c r="P2076" s="8">
        <f t="shared" si="129"/>
        <v>50.03846153846154</v>
      </c>
      <c r="Q2076" t="s">
        <v>8313</v>
      </c>
      <c r="R2076" t="s">
        <v>8314</v>
      </c>
      <c r="S2076" s="6">
        <f t="shared" si="130"/>
        <v>41827.906689814816</v>
      </c>
      <c r="T2076" s="6">
        <f t="shared" si="131"/>
        <v>41848.041666666664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8218</v>
      </c>
      <c r="G2077" t="s">
        <v>8223</v>
      </c>
      <c r="H2077" t="s">
        <v>8245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8270</v>
      </c>
      <c r="O2077" s="7">
        <f t="shared" si="128"/>
        <v>1.0007692307692309</v>
      </c>
      <c r="P2077" s="8">
        <f t="shared" si="129"/>
        <v>209.83870967741936</v>
      </c>
      <c r="Q2077" t="s">
        <v>8316</v>
      </c>
      <c r="R2077" t="s">
        <v>8317</v>
      </c>
      <c r="S2077" s="6">
        <f t="shared" si="130"/>
        <v>42253.928530092591</v>
      </c>
      <c r="T2077" s="6">
        <f t="shared" si="131"/>
        <v>42283.928530092591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8218</v>
      </c>
      <c r="G2078" t="s">
        <v>8224</v>
      </c>
      <c r="H2078" t="s">
        <v>8246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8270</v>
      </c>
      <c r="O2078" s="7">
        <f t="shared" si="128"/>
        <v>1.0007272727272727</v>
      </c>
      <c r="P2078" s="8">
        <f t="shared" si="129"/>
        <v>125.09090909090909</v>
      </c>
      <c r="Q2078" t="s">
        <v>8316</v>
      </c>
      <c r="R2078" t="s">
        <v>8317</v>
      </c>
      <c r="S2078" s="6">
        <f t="shared" si="130"/>
        <v>42193.771481481483</v>
      </c>
      <c r="T2078" s="6">
        <f t="shared" si="131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8218</v>
      </c>
      <c r="G2079" t="s">
        <v>8223</v>
      </c>
      <c r="H2079" t="s">
        <v>8245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8275</v>
      </c>
      <c r="O2079" s="7">
        <f t="shared" si="128"/>
        <v>1.0006666666666666</v>
      </c>
      <c r="P2079" s="8">
        <f t="shared" si="129"/>
        <v>75.05</v>
      </c>
      <c r="Q2079" t="s">
        <v>8313</v>
      </c>
      <c r="R2079" t="s">
        <v>8314</v>
      </c>
      <c r="S2079" s="6">
        <f t="shared" si="130"/>
        <v>41626.916284722225</v>
      </c>
      <c r="T2079" s="6">
        <f t="shared" si="131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8218</v>
      </c>
      <c r="G2080" t="s">
        <v>8223</v>
      </c>
      <c r="H2080" t="s">
        <v>8245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8275</v>
      </c>
      <c r="O2080" s="7">
        <f t="shared" si="128"/>
        <v>1.0006666666666666</v>
      </c>
      <c r="P2080" s="8">
        <f t="shared" si="129"/>
        <v>107.21428571428571</v>
      </c>
      <c r="Q2080" t="s">
        <v>8313</v>
      </c>
      <c r="R2080" t="s">
        <v>8314</v>
      </c>
      <c r="S2080" s="6">
        <f t="shared" si="130"/>
        <v>41494.963587962964</v>
      </c>
      <c r="T2080" s="6">
        <f t="shared" si="131"/>
        <v>41523.165972222225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8270</v>
      </c>
      <c r="O2081" s="7">
        <f t="shared" si="128"/>
        <v>1.0005999999999999</v>
      </c>
      <c r="P2081" s="8">
        <f t="shared" si="129"/>
        <v>68.534246575342465</v>
      </c>
      <c r="Q2081" t="s">
        <v>8316</v>
      </c>
      <c r="R2081" t="s">
        <v>8317</v>
      </c>
      <c r="S2081" s="6">
        <f t="shared" si="130"/>
        <v>41902.333726851852</v>
      </c>
      <c r="T2081" s="6">
        <f t="shared" si="131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8218</v>
      </c>
      <c r="G2082" t="s">
        <v>8223</v>
      </c>
      <c r="H2082" t="s">
        <v>8245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8278</v>
      </c>
      <c r="O2082" s="7">
        <f t="shared" si="128"/>
        <v>1.0005066666666667</v>
      </c>
      <c r="P2082" s="8">
        <f t="shared" si="129"/>
        <v>39.493684210526318</v>
      </c>
      <c r="Q2082" t="s">
        <v>8313</v>
      </c>
      <c r="R2082" t="s">
        <v>8330</v>
      </c>
      <c r="S2082" s="6">
        <f t="shared" si="130"/>
        <v>41026.083298611113</v>
      </c>
      <c r="T2082" s="6">
        <f t="shared" si="131"/>
        <v>41056.083298611113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8218</v>
      </c>
      <c r="G2083" t="s">
        <v>8224</v>
      </c>
      <c r="H2083" t="s">
        <v>8246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8270</v>
      </c>
      <c r="O2083" s="7">
        <f t="shared" si="128"/>
        <v>1.0004999999999999</v>
      </c>
      <c r="P2083" s="8">
        <f t="shared" si="129"/>
        <v>57.171428571428571</v>
      </c>
      <c r="Q2083" t="s">
        <v>8316</v>
      </c>
      <c r="R2083" t="s">
        <v>8317</v>
      </c>
      <c r="S2083" s="6">
        <f t="shared" si="130"/>
        <v>42165.462627314817</v>
      </c>
      <c r="T2083" s="6">
        <f t="shared" si="131"/>
        <v>42196.604166666672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8218</v>
      </c>
      <c r="G2084" t="s">
        <v>8223</v>
      </c>
      <c r="H2084" t="s">
        <v>8245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8270</v>
      </c>
      <c r="O2084" s="7">
        <f t="shared" si="128"/>
        <v>1.0004999999999999</v>
      </c>
      <c r="P2084" s="8">
        <f t="shared" si="129"/>
        <v>81.673469387755105</v>
      </c>
      <c r="Q2084" t="s">
        <v>8316</v>
      </c>
      <c r="R2084" t="s">
        <v>8317</v>
      </c>
      <c r="S2084" s="6">
        <f t="shared" si="130"/>
        <v>42447.894432870366</v>
      </c>
      <c r="T2084" s="6">
        <f t="shared" si="131"/>
        <v>42507.894432870366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8218</v>
      </c>
      <c r="G2085" t="s">
        <v>8223</v>
      </c>
      <c r="H2085" t="s">
        <v>8245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8264</v>
      </c>
      <c r="O2085" s="7">
        <f t="shared" si="128"/>
        <v>1.0004342857142856</v>
      </c>
      <c r="P2085" s="8">
        <f t="shared" si="129"/>
        <v>291.79333333333335</v>
      </c>
      <c r="Q2085" t="s">
        <v>8319</v>
      </c>
      <c r="R2085" t="s">
        <v>8333</v>
      </c>
      <c r="S2085" s="6">
        <f t="shared" si="130"/>
        <v>42468.94458333333</v>
      </c>
      <c r="T2085" s="6">
        <f t="shared" si="131"/>
        <v>42475.875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8218</v>
      </c>
      <c r="G2086" t="s">
        <v>8232</v>
      </c>
      <c r="H2086" t="s">
        <v>8248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8273</v>
      </c>
      <c r="O2086" s="7">
        <f t="shared" si="128"/>
        <v>1.0004285714285714</v>
      </c>
      <c r="P2086" s="8">
        <f t="shared" si="129"/>
        <v>127.32727272727273</v>
      </c>
      <c r="Q2086" t="s">
        <v>8322</v>
      </c>
      <c r="R2086" t="s">
        <v>8332</v>
      </c>
      <c r="S2086" s="6">
        <f t="shared" si="130"/>
        <v>41988.548831018517</v>
      </c>
      <c r="T2086" s="6">
        <f t="shared" si="131"/>
        <v>42019.454166666663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8218</v>
      </c>
      <c r="G2087" t="s">
        <v>8223</v>
      </c>
      <c r="H2087" t="s">
        <v>8245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8270</v>
      </c>
      <c r="O2087" s="7">
        <f t="shared" si="128"/>
        <v>1.0004</v>
      </c>
      <c r="P2087" s="8">
        <f t="shared" si="129"/>
        <v>61</v>
      </c>
      <c r="Q2087" t="s">
        <v>8316</v>
      </c>
      <c r="R2087" t="s">
        <v>8317</v>
      </c>
      <c r="S2087" s="6">
        <f t="shared" si="130"/>
        <v>42664.809560185182</v>
      </c>
      <c r="T2087" s="6">
        <f t="shared" si="131"/>
        <v>42685.916666666672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8218</v>
      </c>
      <c r="G2088" t="s">
        <v>8223</v>
      </c>
      <c r="H2088" t="s">
        <v>8245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8270</v>
      </c>
      <c r="O2088" s="7">
        <f t="shared" si="128"/>
        <v>1.0003599999999999</v>
      </c>
      <c r="P2088" s="8">
        <f t="shared" si="129"/>
        <v>179.27598566308242</v>
      </c>
      <c r="Q2088" t="s">
        <v>8316</v>
      </c>
      <c r="R2088" t="s">
        <v>8317</v>
      </c>
      <c r="S2088" s="6">
        <f t="shared" si="130"/>
        <v>41730.276747685188</v>
      </c>
      <c r="T2088" s="6">
        <f t="shared" si="131"/>
        <v>41764.276747685188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8218</v>
      </c>
      <c r="G2089" t="s">
        <v>8223</v>
      </c>
      <c r="H2089" t="s">
        <v>8245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8275</v>
      </c>
      <c r="O2089" s="7">
        <f t="shared" si="128"/>
        <v>1.0003299999999999</v>
      </c>
      <c r="P2089" s="8">
        <f t="shared" si="129"/>
        <v>66.688666666666663</v>
      </c>
      <c r="Q2089" t="s">
        <v>8313</v>
      </c>
      <c r="R2089" t="s">
        <v>8314</v>
      </c>
      <c r="S2089" s="6">
        <f t="shared" si="130"/>
        <v>40876.169664351852</v>
      </c>
      <c r="T2089" s="6">
        <f t="shared" si="131"/>
        <v>40936.169664351852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8218</v>
      </c>
      <c r="G2090" t="s">
        <v>8223</v>
      </c>
      <c r="H2090" t="s">
        <v>8245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8275</v>
      </c>
      <c r="O2090" s="7">
        <f t="shared" si="128"/>
        <v>1.0002</v>
      </c>
      <c r="P2090" s="8">
        <f t="shared" si="129"/>
        <v>178.60714285714286</v>
      </c>
      <c r="Q2090" t="s">
        <v>8313</v>
      </c>
      <c r="R2090" t="s">
        <v>8314</v>
      </c>
      <c r="S2090" s="6">
        <f t="shared" si="130"/>
        <v>40996.667199074072</v>
      </c>
      <c r="T2090" s="6">
        <f t="shared" si="131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8218</v>
      </c>
      <c r="G2091" t="s">
        <v>8224</v>
      </c>
      <c r="H2091" t="s">
        <v>8246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8270</v>
      </c>
      <c r="O2091" s="7">
        <f t="shared" si="128"/>
        <v>1.0001333333333333</v>
      </c>
      <c r="P2091" s="8">
        <f t="shared" si="129"/>
        <v>40.545945945945945</v>
      </c>
      <c r="Q2091" t="s">
        <v>8316</v>
      </c>
      <c r="R2091" t="s">
        <v>8317</v>
      </c>
      <c r="S2091" s="6">
        <f t="shared" si="130"/>
        <v>42460.733530092592</v>
      </c>
      <c r="T2091" s="6">
        <f t="shared" si="131"/>
        <v>42490.733530092592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8218</v>
      </c>
      <c r="G2092" t="s">
        <v>8223</v>
      </c>
      <c r="H2092" t="s">
        <v>8245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8265</v>
      </c>
      <c r="O2092" s="7">
        <f t="shared" si="128"/>
        <v>1.0001249999999999</v>
      </c>
      <c r="P2092" s="8">
        <f t="shared" si="129"/>
        <v>40.005000000000003</v>
      </c>
      <c r="Q2092" t="s">
        <v>8319</v>
      </c>
      <c r="R2092" t="s">
        <v>8320</v>
      </c>
      <c r="S2092" s="6">
        <f t="shared" si="130"/>
        <v>40795.820150462961</v>
      </c>
      <c r="T2092" s="6">
        <f t="shared" si="131"/>
        <v>40825.820150462961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8218</v>
      </c>
      <c r="G2093" t="s">
        <v>8223</v>
      </c>
      <c r="H2093" t="s">
        <v>8245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8270</v>
      </c>
      <c r="O2093" s="7">
        <f t="shared" si="128"/>
        <v>1.0001249999999999</v>
      </c>
      <c r="P2093" s="8">
        <f t="shared" si="129"/>
        <v>421.10526315789474</v>
      </c>
      <c r="Q2093" t="s">
        <v>8316</v>
      </c>
      <c r="R2093" t="s">
        <v>8317</v>
      </c>
      <c r="S2093" s="6">
        <f t="shared" si="130"/>
        <v>42059.701319444444</v>
      </c>
      <c r="T2093" s="6">
        <f t="shared" si="131"/>
        <v>42119.659652777773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8218</v>
      </c>
      <c r="G2094" t="s">
        <v>8223</v>
      </c>
      <c r="H2094" t="s">
        <v>8245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8270</v>
      </c>
      <c r="O2094" s="7">
        <f t="shared" si="128"/>
        <v>1.0001100000000001</v>
      </c>
      <c r="P2094" s="8">
        <f t="shared" si="129"/>
        <v>93.760312499999998</v>
      </c>
      <c r="Q2094" t="s">
        <v>8316</v>
      </c>
      <c r="R2094" t="s">
        <v>8317</v>
      </c>
      <c r="S2094" s="6">
        <f t="shared" si="130"/>
        <v>42292.087592592594</v>
      </c>
      <c r="T2094" s="6">
        <f t="shared" si="131"/>
        <v>42329.125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8218</v>
      </c>
      <c r="G2095" t="s">
        <v>8224</v>
      </c>
      <c r="H2095" t="s">
        <v>8246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8279</v>
      </c>
      <c r="O2095" s="7">
        <f t="shared" si="128"/>
        <v>1.0000828571428571</v>
      </c>
      <c r="P2095" s="8">
        <f t="shared" si="129"/>
        <v>57.381803278688523</v>
      </c>
      <c r="Q2095" t="s">
        <v>8313</v>
      </c>
      <c r="R2095" t="s">
        <v>8326</v>
      </c>
      <c r="S2095" s="6">
        <f t="shared" si="130"/>
        <v>42426.407592592594</v>
      </c>
      <c r="T2095" s="6">
        <f t="shared" si="131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8218</v>
      </c>
      <c r="G2096" t="s">
        <v>8223</v>
      </c>
      <c r="H2096" t="s">
        <v>8245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8278</v>
      </c>
      <c r="O2096" s="7">
        <f t="shared" si="128"/>
        <v>1.0000360000000001</v>
      </c>
      <c r="P2096" s="8">
        <f t="shared" si="129"/>
        <v>131.58368421052631</v>
      </c>
      <c r="Q2096" t="s">
        <v>8313</v>
      </c>
      <c r="R2096" t="s">
        <v>8330</v>
      </c>
      <c r="S2096" s="6">
        <f t="shared" si="130"/>
        <v>40417.011296296296</v>
      </c>
      <c r="T2096" s="6">
        <f t="shared" si="131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8218</v>
      </c>
      <c r="G2097" t="s">
        <v>8224</v>
      </c>
      <c r="H2097" t="s">
        <v>8246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8270</v>
      </c>
      <c r="O2097" s="7">
        <f t="shared" si="128"/>
        <v>1.0000100000000001</v>
      </c>
      <c r="P2097" s="8">
        <f t="shared" si="129"/>
        <v>50.000500000000002</v>
      </c>
      <c r="Q2097" t="s">
        <v>8316</v>
      </c>
      <c r="R2097" t="s">
        <v>8317</v>
      </c>
      <c r="S2097" s="6">
        <f t="shared" si="130"/>
        <v>42207.259918981479</v>
      </c>
      <c r="T2097" s="6">
        <f t="shared" si="131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8218</v>
      </c>
      <c r="G2098" t="s">
        <v>8223</v>
      </c>
      <c r="H2098" t="s">
        <v>8245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8270</v>
      </c>
      <c r="O2098" s="7">
        <f t="shared" si="128"/>
        <v>1.0000058823529412</v>
      </c>
      <c r="P2098" s="8">
        <f t="shared" si="129"/>
        <v>37.777999999999999</v>
      </c>
      <c r="Q2098" t="s">
        <v>8316</v>
      </c>
      <c r="R2098" t="s">
        <v>8317</v>
      </c>
      <c r="S2098" s="6">
        <f t="shared" si="130"/>
        <v>41894.91375</v>
      </c>
      <c r="T2098" s="6">
        <f t="shared" si="131"/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8218</v>
      </c>
      <c r="G2099" t="s">
        <v>8223</v>
      </c>
      <c r="H2099" t="s">
        <v>8245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8264</v>
      </c>
      <c r="O2099" s="7">
        <f t="shared" si="128"/>
        <v>1</v>
      </c>
      <c r="P2099" s="8">
        <f t="shared" si="129"/>
        <v>13</v>
      </c>
      <c r="Q2099" t="s">
        <v>8319</v>
      </c>
      <c r="R2099" t="s">
        <v>8333</v>
      </c>
      <c r="S2099" s="6">
        <f t="shared" si="130"/>
        <v>42376.79206018518</v>
      </c>
      <c r="T2099" s="6">
        <f t="shared" si="131"/>
        <v>42394.79206018518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8218</v>
      </c>
      <c r="G2100" t="s">
        <v>8223</v>
      </c>
      <c r="H2100" t="s">
        <v>8245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8264</v>
      </c>
      <c r="O2100" s="7">
        <f t="shared" si="128"/>
        <v>1</v>
      </c>
      <c r="P2100" s="8">
        <f t="shared" si="129"/>
        <v>105.26315789473684</v>
      </c>
      <c r="Q2100" t="s">
        <v>8319</v>
      </c>
      <c r="R2100" t="s">
        <v>8333</v>
      </c>
      <c r="S2100" s="6">
        <f t="shared" si="130"/>
        <v>41887.568912037037</v>
      </c>
      <c r="T2100" s="6">
        <f t="shared" si="131"/>
        <v>41917.568912037037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8218</v>
      </c>
      <c r="G2101" t="s">
        <v>8223</v>
      </c>
      <c r="H2101" t="s">
        <v>8245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8264</v>
      </c>
      <c r="O2101" s="7">
        <f t="shared" si="128"/>
        <v>1</v>
      </c>
      <c r="P2101" s="8">
        <f t="shared" si="129"/>
        <v>133.33333333333334</v>
      </c>
      <c r="Q2101" t="s">
        <v>8319</v>
      </c>
      <c r="R2101" t="s">
        <v>8333</v>
      </c>
      <c r="S2101" s="6">
        <f t="shared" si="130"/>
        <v>41874.098807870374</v>
      </c>
      <c r="T2101" s="6">
        <f t="shared" si="131"/>
        <v>41919.098807870374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8218</v>
      </c>
      <c r="G2102" t="s">
        <v>8223</v>
      </c>
      <c r="H2102" t="s">
        <v>8245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8264</v>
      </c>
      <c r="O2102" s="7">
        <f t="shared" si="128"/>
        <v>1</v>
      </c>
      <c r="P2102" s="8">
        <f t="shared" si="129"/>
        <v>137.93103448275863</v>
      </c>
      <c r="Q2102" t="s">
        <v>8319</v>
      </c>
      <c r="R2102" t="s">
        <v>8333</v>
      </c>
      <c r="S2102" s="6">
        <f t="shared" si="130"/>
        <v>42271.176446759258</v>
      </c>
      <c r="T2102" s="6">
        <f t="shared" si="131"/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8218</v>
      </c>
      <c r="G2103" t="s">
        <v>8224</v>
      </c>
      <c r="H2103" t="s">
        <v>8246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8264</v>
      </c>
      <c r="O2103" s="7">
        <f t="shared" si="128"/>
        <v>1</v>
      </c>
      <c r="P2103" s="8">
        <f t="shared" si="129"/>
        <v>27.272727272727273</v>
      </c>
      <c r="Q2103" t="s">
        <v>8319</v>
      </c>
      <c r="R2103" t="s">
        <v>8333</v>
      </c>
      <c r="S2103" s="6">
        <f t="shared" si="130"/>
        <v>41995.752986111111</v>
      </c>
      <c r="T2103" s="6">
        <f t="shared" si="131"/>
        <v>42034.708333333328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8218</v>
      </c>
      <c r="G2104" t="s">
        <v>8223</v>
      </c>
      <c r="H2104" t="s">
        <v>8245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8265</v>
      </c>
      <c r="O2104" s="7">
        <f t="shared" si="128"/>
        <v>1</v>
      </c>
      <c r="P2104" s="8">
        <f t="shared" si="129"/>
        <v>50</v>
      </c>
      <c r="Q2104" t="s">
        <v>8319</v>
      </c>
      <c r="R2104" t="s">
        <v>8320</v>
      </c>
      <c r="S2104" s="6">
        <f t="shared" si="130"/>
        <v>40587.75675925926</v>
      </c>
      <c r="T2104" s="6">
        <f t="shared" si="131"/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8218</v>
      </c>
      <c r="G2105" t="s">
        <v>8223</v>
      </c>
      <c r="H2105" t="s">
        <v>8245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8265</v>
      </c>
      <c r="O2105" s="7">
        <f t="shared" si="128"/>
        <v>1</v>
      </c>
      <c r="P2105" s="8">
        <f t="shared" si="129"/>
        <v>71.428571428571431</v>
      </c>
      <c r="Q2105" t="s">
        <v>8319</v>
      </c>
      <c r="R2105" t="s">
        <v>8320</v>
      </c>
      <c r="S2105" s="6">
        <f t="shared" si="130"/>
        <v>40648.757939814815</v>
      </c>
      <c r="T2105" s="6">
        <f t="shared" si="131"/>
        <v>40678.757939814815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8218</v>
      </c>
      <c r="G2106" t="s">
        <v>8223</v>
      </c>
      <c r="H2106" t="s">
        <v>8245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8265</v>
      </c>
      <c r="O2106" s="7">
        <f t="shared" si="128"/>
        <v>1</v>
      </c>
      <c r="P2106" s="8">
        <f t="shared" si="129"/>
        <v>192.30769230769232</v>
      </c>
      <c r="Q2106" t="s">
        <v>8319</v>
      </c>
      <c r="R2106" t="s">
        <v>8320</v>
      </c>
      <c r="S2106" s="6">
        <f t="shared" si="130"/>
        <v>41197.753310185188</v>
      </c>
      <c r="T2106" s="6">
        <f t="shared" si="131"/>
        <v>41217.794976851852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8218</v>
      </c>
      <c r="G2107" t="s">
        <v>8223</v>
      </c>
      <c r="H2107" t="s">
        <v>8245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8265</v>
      </c>
      <c r="O2107" s="7">
        <f t="shared" si="128"/>
        <v>1</v>
      </c>
      <c r="P2107" s="8">
        <f t="shared" si="129"/>
        <v>100</v>
      </c>
      <c r="Q2107" t="s">
        <v>8319</v>
      </c>
      <c r="R2107" t="s">
        <v>8320</v>
      </c>
      <c r="S2107" s="6">
        <f t="shared" si="130"/>
        <v>41274.776736111111</v>
      </c>
      <c r="T2107" s="6">
        <f t="shared" si="131"/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8219</v>
      </c>
      <c r="G2108" t="s">
        <v>8223</v>
      </c>
      <c r="H2108" t="s">
        <v>8245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8266</v>
      </c>
      <c r="O2108" s="7">
        <f t="shared" si="128"/>
        <v>1</v>
      </c>
      <c r="P2108" s="8">
        <f t="shared" si="129"/>
        <v>500</v>
      </c>
      <c r="Q2108" t="s">
        <v>8319</v>
      </c>
      <c r="R2108" t="s">
        <v>8339</v>
      </c>
      <c r="S2108" s="6">
        <f t="shared" si="130"/>
        <v>42187.920972222222</v>
      </c>
      <c r="T2108" s="6">
        <f t="shared" si="131"/>
        <v>42197.920972222222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8218</v>
      </c>
      <c r="G2109" t="s">
        <v>8223</v>
      </c>
      <c r="H2109" t="s">
        <v>8245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8268</v>
      </c>
      <c r="O2109" s="7">
        <f t="shared" si="128"/>
        <v>1</v>
      </c>
      <c r="P2109" s="8">
        <f t="shared" si="129"/>
        <v>100</v>
      </c>
      <c r="Q2109" t="s">
        <v>8319</v>
      </c>
      <c r="R2109" t="s">
        <v>8331</v>
      </c>
      <c r="S2109" s="6">
        <f t="shared" si="130"/>
        <v>40343.084421296298</v>
      </c>
      <c r="T2109" s="6">
        <f t="shared" si="131"/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8218</v>
      </c>
      <c r="G2110" t="s">
        <v>8223</v>
      </c>
      <c r="H2110" t="s">
        <v>8245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8268</v>
      </c>
      <c r="O2110" s="7">
        <f t="shared" si="128"/>
        <v>1</v>
      </c>
      <c r="P2110" s="8">
        <f t="shared" si="129"/>
        <v>71.428571428571431</v>
      </c>
      <c r="Q2110" t="s">
        <v>8319</v>
      </c>
      <c r="R2110" t="s">
        <v>8331</v>
      </c>
      <c r="S2110" s="6">
        <f t="shared" si="130"/>
        <v>42112.036712962959</v>
      </c>
      <c r="T2110" s="6">
        <f t="shared" si="131"/>
        <v>42132.036712962959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8218</v>
      </c>
      <c r="G2111" t="s">
        <v>8223</v>
      </c>
      <c r="H2111" t="s">
        <v>8245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8270</v>
      </c>
      <c r="O2111" s="7">
        <f t="shared" si="128"/>
        <v>1</v>
      </c>
      <c r="P2111" s="8">
        <f t="shared" si="129"/>
        <v>1000</v>
      </c>
      <c r="Q2111" t="s">
        <v>8316</v>
      </c>
      <c r="R2111" t="s">
        <v>8317</v>
      </c>
      <c r="S2111" s="6">
        <f t="shared" si="130"/>
        <v>41850.400937500002</v>
      </c>
      <c r="T2111" s="6">
        <f t="shared" si="131"/>
        <v>41895.400937500002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8218</v>
      </c>
      <c r="G2112" t="s">
        <v>8223</v>
      </c>
      <c r="H2112" t="s">
        <v>8245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8270</v>
      </c>
      <c r="O2112" s="7">
        <f t="shared" si="128"/>
        <v>1</v>
      </c>
      <c r="P2112" s="8">
        <f t="shared" si="129"/>
        <v>129.03225806451613</v>
      </c>
      <c r="Q2112" t="s">
        <v>8316</v>
      </c>
      <c r="R2112" t="s">
        <v>8317</v>
      </c>
      <c r="S2112" s="6">
        <f t="shared" si="130"/>
        <v>42676.065150462964</v>
      </c>
      <c r="T2112" s="6">
        <f t="shared" si="131"/>
        <v>42721.290972222225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8218</v>
      </c>
      <c r="G2113" t="s">
        <v>8223</v>
      </c>
      <c r="H2113" t="s">
        <v>8245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8275</v>
      </c>
      <c r="O2113" s="7">
        <f t="shared" si="128"/>
        <v>1</v>
      </c>
      <c r="P2113" s="8">
        <f t="shared" si="129"/>
        <v>50</v>
      </c>
      <c r="Q2113" t="s">
        <v>8313</v>
      </c>
      <c r="R2113" t="s">
        <v>8314</v>
      </c>
      <c r="S2113" s="6">
        <f t="shared" si="130"/>
        <v>41116.758125</v>
      </c>
      <c r="T2113" s="6">
        <f t="shared" si="131"/>
        <v>41146.758125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8218</v>
      </c>
      <c r="G2114" t="s">
        <v>8223</v>
      </c>
      <c r="H2114" t="s">
        <v>8245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8275</v>
      </c>
      <c r="O2114" s="7">
        <f t="shared" ref="O2114:O2177" si="132">E2114/D2114</f>
        <v>1</v>
      </c>
      <c r="P2114" s="8">
        <f t="shared" si="129"/>
        <v>305.55555555555554</v>
      </c>
      <c r="Q2114" t="s">
        <v>8313</v>
      </c>
      <c r="R2114" t="s">
        <v>8314</v>
      </c>
      <c r="S2114" s="6">
        <f t="shared" si="130"/>
        <v>40730.105625000004</v>
      </c>
      <c r="T2114" s="6">
        <f t="shared" si="131"/>
        <v>40747.165972222225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8218</v>
      </c>
      <c r="G2115" t="s">
        <v>8228</v>
      </c>
      <c r="H2115" t="s">
        <v>8250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8275</v>
      </c>
      <c r="O2115" s="7">
        <f t="shared" si="132"/>
        <v>1</v>
      </c>
      <c r="P2115" s="8">
        <f t="shared" ref="P2115:P2178" si="133">E2115/L2115</f>
        <v>104.65116279069767</v>
      </c>
      <c r="Q2115" t="s">
        <v>8313</v>
      </c>
      <c r="R2115" t="s">
        <v>8314</v>
      </c>
      <c r="S2115" s="6">
        <f t="shared" ref="S2115:S2178" si="134">(((J2115/60)/60)/24)+DATE(1970,1,1)</f>
        <v>41962.100532407407</v>
      </c>
      <c r="T2115" s="6">
        <f t="shared" ref="T2115:T2178" si="135">(((I2115/60)/60)/24)+DATE(1970,1,1)</f>
        <v>41995.207638888889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8218</v>
      </c>
      <c r="G2116" t="s">
        <v>8223</v>
      </c>
      <c r="H2116" t="s">
        <v>8245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8275</v>
      </c>
      <c r="O2116" s="7">
        <f t="shared" si="132"/>
        <v>1</v>
      </c>
      <c r="P2116" s="8">
        <f t="shared" si="133"/>
        <v>224.12820512820514</v>
      </c>
      <c r="Q2116" t="s">
        <v>8313</v>
      </c>
      <c r="R2116" t="s">
        <v>8314</v>
      </c>
      <c r="S2116" s="6">
        <f t="shared" si="134"/>
        <v>42093.922048611115</v>
      </c>
      <c r="T2116" s="6">
        <f t="shared" si="135"/>
        <v>42128.167361111111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8218</v>
      </c>
      <c r="G2117" t="s">
        <v>8223</v>
      </c>
      <c r="H2117" t="s">
        <v>8245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8276</v>
      </c>
      <c r="O2117" s="7">
        <f t="shared" si="132"/>
        <v>1</v>
      </c>
      <c r="P2117" s="8">
        <f t="shared" si="133"/>
        <v>10</v>
      </c>
      <c r="Q2117" t="s">
        <v>8313</v>
      </c>
      <c r="R2117" t="s">
        <v>8334</v>
      </c>
      <c r="S2117" s="6">
        <f t="shared" si="134"/>
        <v>42165.79833333334</v>
      </c>
      <c r="T2117" s="6">
        <f t="shared" si="135"/>
        <v>42195.79833333334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8218</v>
      </c>
      <c r="G2118" t="s">
        <v>8223</v>
      </c>
      <c r="H2118" t="s">
        <v>8245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8276</v>
      </c>
      <c r="O2118" s="7">
        <f t="shared" si="132"/>
        <v>1</v>
      </c>
      <c r="P2118" s="8">
        <f t="shared" si="133"/>
        <v>18.75</v>
      </c>
      <c r="Q2118" t="s">
        <v>8313</v>
      </c>
      <c r="R2118" t="s">
        <v>8334</v>
      </c>
      <c r="S2118" s="6">
        <f t="shared" si="134"/>
        <v>42078.792048611111</v>
      </c>
      <c r="T2118" s="6">
        <f t="shared" si="135"/>
        <v>42108.792048611111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8218</v>
      </c>
      <c r="G2119" t="s">
        <v>8223</v>
      </c>
      <c r="H2119" t="s">
        <v>8245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8276</v>
      </c>
      <c r="O2119" s="7">
        <f t="shared" si="132"/>
        <v>1</v>
      </c>
      <c r="P2119" s="8">
        <f t="shared" si="133"/>
        <v>30</v>
      </c>
      <c r="Q2119" t="s">
        <v>8313</v>
      </c>
      <c r="R2119" t="s">
        <v>8334</v>
      </c>
      <c r="S2119" s="6">
        <f t="shared" si="134"/>
        <v>42021.832280092596</v>
      </c>
      <c r="T2119" s="6">
        <f t="shared" si="135"/>
        <v>42051.832280092596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8218</v>
      </c>
      <c r="G2120" t="s">
        <v>8226</v>
      </c>
      <c r="H2120" t="s">
        <v>8248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8276</v>
      </c>
      <c r="O2120" s="7">
        <f t="shared" si="132"/>
        <v>1</v>
      </c>
      <c r="P2120" s="8">
        <f t="shared" si="133"/>
        <v>50</v>
      </c>
      <c r="Q2120" t="s">
        <v>8313</v>
      </c>
      <c r="R2120" t="s">
        <v>8334</v>
      </c>
      <c r="S2120" s="6">
        <f t="shared" si="134"/>
        <v>42291.581377314811</v>
      </c>
      <c r="T2120" s="6">
        <f t="shared" si="135"/>
        <v>42333.623043981483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8218</v>
      </c>
      <c r="G2121" t="s">
        <v>8223</v>
      </c>
      <c r="H2121" t="s">
        <v>8245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8270</v>
      </c>
      <c r="O2121" s="7">
        <f t="shared" si="132"/>
        <v>1</v>
      </c>
      <c r="P2121" s="8">
        <f t="shared" si="133"/>
        <v>50</v>
      </c>
      <c r="Q2121" t="s">
        <v>8316</v>
      </c>
      <c r="R2121" t="s">
        <v>8317</v>
      </c>
      <c r="S2121" s="6">
        <f t="shared" si="134"/>
        <v>42675.057997685188</v>
      </c>
      <c r="T2121" s="6">
        <f t="shared" si="135"/>
        <v>42705.099664351852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8218</v>
      </c>
      <c r="G2122" t="s">
        <v>8223</v>
      </c>
      <c r="H2122" t="s">
        <v>8245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8273</v>
      </c>
      <c r="O2122" s="7">
        <f t="shared" si="132"/>
        <v>1</v>
      </c>
      <c r="P2122" s="8">
        <f t="shared" si="133"/>
        <v>40</v>
      </c>
      <c r="Q2122" t="s">
        <v>8322</v>
      </c>
      <c r="R2122" t="s">
        <v>8332</v>
      </c>
      <c r="S2122" s="6">
        <f t="shared" si="134"/>
        <v>42396.8440625</v>
      </c>
      <c r="T2122" s="6">
        <f t="shared" si="135"/>
        <v>42415.332638888889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8218</v>
      </c>
      <c r="G2123" t="s">
        <v>8223</v>
      </c>
      <c r="H2123" t="s">
        <v>8245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8275</v>
      </c>
      <c r="O2123" s="7">
        <f t="shared" si="132"/>
        <v>1</v>
      </c>
      <c r="P2123" s="8">
        <f t="shared" si="133"/>
        <v>172.41379310344828</v>
      </c>
      <c r="Q2123" t="s">
        <v>8313</v>
      </c>
      <c r="R2123" t="s">
        <v>8314</v>
      </c>
      <c r="S2123" s="6">
        <f t="shared" si="134"/>
        <v>40896.883750000001</v>
      </c>
      <c r="T2123" s="6">
        <f t="shared" si="135"/>
        <v>40924.208333333336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8218</v>
      </c>
      <c r="G2124" t="s">
        <v>8223</v>
      </c>
      <c r="H2124" t="s">
        <v>8245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8275</v>
      </c>
      <c r="O2124" s="7">
        <f t="shared" si="132"/>
        <v>1</v>
      </c>
      <c r="P2124" s="8">
        <f t="shared" si="133"/>
        <v>94.736842105263165</v>
      </c>
      <c r="Q2124" t="s">
        <v>8313</v>
      </c>
      <c r="R2124" t="s">
        <v>8314</v>
      </c>
      <c r="S2124" s="6">
        <f t="shared" si="134"/>
        <v>40941.652372685188</v>
      </c>
      <c r="T2124" s="6">
        <f t="shared" si="135"/>
        <v>40971.652372685188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8218</v>
      </c>
      <c r="G2125" t="s">
        <v>8223</v>
      </c>
      <c r="H2125" t="s">
        <v>8245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8291</v>
      </c>
      <c r="O2125" s="7">
        <f t="shared" si="132"/>
        <v>1</v>
      </c>
      <c r="P2125" s="8">
        <f t="shared" si="133"/>
        <v>42.857142857142854</v>
      </c>
      <c r="Q2125" t="s">
        <v>8313</v>
      </c>
      <c r="R2125" t="s">
        <v>8321</v>
      </c>
      <c r="S2125" s="6">
        <f t="shared" si="134"/>
        <v>40688.024618055555</v>
      </c>
      <c r="T2125" s="6">
        <f t="shared" si="135"/>
        <v>40708.024618055555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8221</v>
      </c>
      <c r="G2126" t="s">
        <v>8223</v>
      </c>
      <c r="H2126" t="s">
        <v>8245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8292</v>
      </c>
      <c r="O2126" s="7">
        <f t="shared" si="132"/>
        <v>1</v>
      </c>
      <c r="P2126" s="8">
        <f t="shared" si="133"/>
        <v>171.42857142857142</v>
      </c>
      <c r="Q2126" t="s">
        <v>8313</v>
      </c>
      <c r="R2126" t="s">
        <v>8338</v>
      </c>
      <c r="S2126" s="6">
        <f t="shared" si="134"/>
        <v>42780.942476851851</v>
      </c>
      <c r="T2126" s="6">
        <f t="shared" si="135"/>
        <v>42810.900810185187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8218</v>
      </c>
      <c r="G2127" t="s">
        <v>8228</v>
      </c>
      <c r="H2127" t="s">
        <v>8250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8275</v>
      </c>
      <c r="O2127" s="7">
        <f t="shared" si="132"/>
        <v>1</v>
      </c>
      <c r="P2127" s="8">
        <f t="shared" si="133"/>
        <v>27.272727272727273</v>
      </c>
      <c r="Q2127" t="s">
        <v>8313</v>
      </c>
      <c r="R2127" t="s">
        <v>8314</v>
      </c>
      <c r="S2127" s="6">
        <f t="shared" si="134"/>
        <v>41634.797013888885</v>
      </c>
      <c r="T2127" s="6">
        <f t="shared" si="135"/>
        <v>41670.792361111111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8218</v>
      </c>
      <c r="G2128" t="s">
        <v>8223</v>
      </c>
      <c r="H2128" t="s">
        <v>8245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8275</v>
      </c>
      <c r="O2128" s="7">
        <f t="shared" si="132"/>
        <v>1</v>
      </c>
      <c r="P2128" s="8">
        <f t="shared" si="133"/>
        <v>52.631578947368418</v>
      </c>
      <c r="Q2128" t="s">
        <v>8313</v>
      </c>
      <c r="R2128" t="s">
        <v>8314</v>
      </c>
      <c r="S2128" s="6">
        <f t="shared" si="134"/>
        <v>42523.333310185189</v>
      </c>
      <c r="T2128" s="6">
        <f t="shared" si="135"/>
        <v>42538.204861111109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8218</v>
      </c>
      <c r="G2129" t="s">
        <v>8223</v>
      </c>
      <c r="H2129" t="s">
        <v>8245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8275</v>
      </c>
      <c r="O2129" s="7">
        <f t="shared" si="132"/>
        <v>1</v>
      </c>
      <c r="P2129" s="8">
        <f t="shared" si="133"/>
        <v>136.36363636363637</v>
      </c>
      <c r="Q2129" t="s">
        <v>8313</v>
      </c>
      <c r="R2129" t="s">
        <v>8314</v>
      </c>
      <c r="S2129" s="6">
        <f t="shared" si="134"/>
        <v>41864.76866898148</v>
      </c>
      <c r="T2129" s="6">
        <f t="shared" si="135"/>
        <v>41894.76866898148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8218</v>
      </c>
      <c r="G2130" t="s">
        <v>8223</v>
      </c>
      <c r="H2130" t="s">
        <v>8245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8278</v>
      </c>
      <c r="O2130" s="7">
        <f t="shared" si="132"/>
        <v>1</v>
      </c>
      <c r="P2130" s="8">
        <f t="shared" si="133"/>
        <v>113.63636363636364</v>
      </c>
      <c r="Q2130" t="s">
        <v>8313</v>
      </c>
      <c r="R2130" t="s">
        <v>8330</v>
      </c>
      <c r="S2130" s="6">
        <f t="shared" si="134"/>
        <v>40758.733483796292</v>
      </c>
      <c r="T2130" s="6">
        <f t="shared" si="135"/>
        <v>40818.733483796292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8218</v>
      </c>
      <c r="G2131" t="s">
        <v>8223</v>
      </c>
      <c r="H2131" t="s">
        <v>8245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8278</v>
      </c>
      <c r="O2131" s="7">
        <f t="shared" si="132"/>
        <v>1</v>
      </c>
      <c r="P2131" s="8">
        <f t="shared" si="133"/>
        <v>78.94736842105263</v>
      </c>
      <c r="Q2131" t="s">
        <v>8313</v>
      </c>
      <c r="R2131" t="s">
        <v>8330</v>
      </c>
      <c r="S2131" s="6">
        <f t="shared" si="134"/>
        <v>40818.58489583333</v>
      </c>
      <c r="T2131" s="6">
        <f t="shared" si="135"/>
        <v>40878.626562500001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8218</v>
      </c>
      <c r="G2132" t="s">
        <v>8223</v>
      </c>
      <c r="H2132" t="s">
        <v>8245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8278</v>
      </c>
      <c r="O2132" s="7">
        <f t="shared" si="132"/>
        <v>1</v>
      </c>
      <c r="P2132" s="8">
        <f t="shared" si="133"/>
        <v>27.272727272727273</v>
      </c>
      <c r="Q2132" t="s">
        <v>8313</v>
      </c>
      <c r="R2132" t="s">
        <v>8330</v>
      </c>
      <c r="S2132" s="6">
        <f t="shared" si="134"/>
        <v>41365.928159722222</v>
      </c>
      <c r="T2132" s="6">
        <f t="shared" si="135"/>
        <v>41379.928159722222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8218</v>
      </c>
      <c r="G2133" t="s">
        <v>8223</v>
      </c>
      <c r="H2133" t="s">
        <v>8245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8275</v>
      </c>
      <c r="O2133" s="7">
        <f t="shared" si="132"/>
        <v>1</v>
      </c>
      <c r="P2133" s="8">
        <f t="shared" si="133"/>
        <v>21.857142857142858</v>
      </c>
      <c r="Q2133" t="s">
        <v>8313</v>
      </c>
      <c r="R2133" t="s">
        <v>8314</v>
      </c>
      <c r="S2133" s="6">
        <f t="shared" si="134"/>
        <v>42793.700821759259</v>
      </c>
      <c r="T2133" s="6">
        <f t="shared" si="135"/>
        <v>42796.700821759259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8218</v>
      </c>
      <c r="G2134" t="s">
        <v>8223</v>
      </c>
      <c r="H2134" t="s">
        <v>8245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8275</v>
      </c>
      <c r="O2134" s="7">
        <f t="shared" si="132"/>
        <v>1</v>
      </c>
      <c r="P2134" s="8">
        <f t="shared" si="133"/>
        <v>76.92307692307692</v>
      </c>
      <c r="Q2134" t="s">
        <v>8313</v>
      </c>
      <c r="R2134" t="s">
        <v>8314</v>
      </c>
      <c r="S2134" s="6">
        <f t="shared" si="134"/>
        <v>42082.580092592587</v>
      </c>
      <c r="T2134" s="6">
        <f t="shared" si="135"/>
        <v>42112.580092592587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8218</v>
      </c>
      <c r="G2135" t="s">
        <v>8223</v>
      </c>
      <c r="H2135" t="s">
        <v>8245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8279</v>
      </c>
      <c r="O2135" s="7">
        <f t="shared" si="132"/>
        <v>1</v>
      </c>
      <c r="P2135" s="8">
        <f t="shared" si="133"/>
        <v>285.71428571428572</v>
      </c>
      <c r="Q2135" t="s">
        <v>8313</v>
      </c>
      <c r="R2135" t="s">
        <v>8326</v>
      </c>
      <c r="S2135" s="6">
        <f t="shared" si="134"/>
        <v>41564.194131944445</v>
      </c>
      <c r="T2135" s="6">
        <f t="shared" si="135"/>
        <v>41594.235798611109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8218</v>
      </c>
      <c r="G2136" t="s">
        <v>8223</v>
      </c>
      <c r="H2136" t="s">
        <v>8245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8278</v>
      </c>
      <c r="O2136" s="7">
        <f t="shared" si="132"/>
        <v>1</v>
      </c>
      <c r="P2136" s="8">
        <f t="shared" si="133"/>
        <v>48.07692307692308</v>
      </c>
      <c r="Q2136" t="s">
        <v>8313</v>
      </c>
      <c r="R2136" t="s">
        <v>8330</v>
      </c>
      <c r="S2136" s="6">
        <f t="shared" si="134"/>
        <v>41373.102465277778</v>
      </c>
      <c r="T2136" s="6">
        <f t="shared" si="135"/>
        <v>41403.102465277778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8218</v>
      </c>
      <c r="G2137" t="s">
        <v>8223</v>
      </c>
      <c r="H2137" t="s">
        <v>8245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8278</v>
      </c>
      <c r="O2137" s="7">
        <f t="shared" si="132"/>
        <v>1</v>
      </c>
      <c r="P2137" s="8">
        <f t="shared" si="133"/>
        <v>42.553191489361701</v>
      </c>
      <c r="Q2137" t="s">
        <v>8313</v>
      </c>
      <c r="R2137" t="s">
        <v>8330</v>
      </c>
      <c r="S2137" s="6">
        <f t="shared" si="134"/>
        <v>41193.748483796298</v>
      </c>
      <c r="T2137" s="6">
        <f t="shared" si="135"/>
        <v>41223.790150462963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8218</v>
      </c>
      <c r="G2138" t="s">
        <v>8223</v>
      </c>
      <c r="H2138" t="s">
        <v>8245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8278</v>
      </c>
      <c r="O2138" s="7">
        <f t="shared" si="132"/>
        <v>1</v>
      </c>
      <c r="P2138" s="8">
        <f t="shared" si="133"/>
        <v>250</v>
      </c>
      <c r="Q2138" t="s">
        <v>8313</v>
      </c>
      <c r="R2138" t="s">
        <v>8330</v>
      </c>
      <c r="S2138" s="6">
        <f t="shared" si="134"/>
        <v>42227.936157407406</v>
      </c>
      <c r="T2138" s="6">
        <f t="shared" si="135"/>
        <v>42287.936157407406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8218</v>
      </c>
      <c r="G2139" t="s">
        <v>8223</v>
      </c>
      <c r="H2139" t="s">
        <v>8245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8278</v>
      </c>
      <c r="O2139" s="7">
        <f t="shared" si="132"/>
        <v>1</v>
      </c>
      <c r="P2139" s="8">
        <f t="shared" si="133"/>
        <v>600</v>
      </c>
      <c r="Q2139" t="s">
        <v>8313</v>
      </c>
      <c r="R2139" t="s">
        <v>8330</v>
      </c>
      <c r="S2139" s="6">
        <f t="shared" si="134"/>
        <v>41327.996435185189</v>
      </c>
      <c r="T2139" s="6">
        <f t="shared" si="135"/>
        <v>41362.954768518517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8218</v>
      </c>
      <c r="G2140" t="s">
        <v>8223</v>
      </c>
      <c r="H2140" t="s">
        <v>8245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8299</v>
      </c>
      <c r="O2140" s="7">
        <f t="shared" si="132"/>
        <v>1</v>
      </c>
      <c r="P2140" s="8">
        <f t="shared" si="133"/>
        <v>185.18518518518519</v>
      </c>
      <c r="Q2140" t="s">
        <v>8313</v>
      </c>
      <c r="R2140" t="s">
        <v>8335</v>
      </c>
      <c r="S2140" s="6">
        <f t="shared" si="134"/>
        <v>42460.573611111111</v>
      </c>
      <c r="T2140" s="6">
        <f t="shared" si="135"/>
        <v>42482.619444444441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8218</v>
      </c>
      <c r="G2141" t="s">
        <v>8223</v>
      </c>
      <c r="H2141" t="s">
        <v>8245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8299</v>
      </c>
      <c r="O2141" s="7">
        <f t="shared" si="132"/>
        <v>1</v>
      </c>
      <c r="P2141" s="8">
        <f t="shared" si="133"/>
        <v>135.41666666666666</v>
      </c>
      <c r="Q2141" t="s">
        <v>8313</v>
      </c>
      <c r="R2141" t="s">
        <v>8335</v>
      </c>
      <c r="S2141" s="6">
        <f t="shared" si="134"/>
        <v>42081.864641203705</v>
      </c>
      <c r="T2141" s="6">
        <f t="shared" si="135"/>
        <v>42114.201388888891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8218</v>
      </c>
      <c r="G2142" t="s">
        <v>8228</v>
      </c>
      <c r="H2142" t="s">
        <v>8250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8300</v>
      </c>
      <c r="O2142" s="7">
        <f t="shared" si="132"/>
        <v>1</v>
      </c>
      <c r="P2142" s="8">
        <f t="shared" si="133"/>
        <v>136.9047619047619</v>
      </c>
      <c r="Q2142" t="s">
        <v>8309</v>
      </c>
      <c r="R2142" t="s">
        <v>8318</v>
      </c>
      <c r="S2142" s="6">
        <f t="shared" si="134"/>
        <v>42037.950937500005</v>
      </c>
      <c r="T2142" s="6">
        <f t="shared" si="135"/>
        <v>42072.909270833334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8218</v>
      </c>
      <c r="G2143" t="s">
        <v>8224</v>
      </c>
      <c r="H2143" t="s">
        <v>8246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8270</v>
      </c>
      <c r="O2143" s="7">
        <f t="shared" si="132"/>
        <v>1</v>
      </c>
      <c r="P2143" s="8">
        <f t="shared" si="133"/>
        <v>28.571428571428573</v>
      </c>
      <c r="Q2143" t="s">
        <v>8316</v>
      </c>
      <c r="R2143" t="s">
        <v>8317</v>
      </c>
      <c r="S2143" s="6">
        <f t="shared" si="134"/>
        <v>41875.922858796301</v>
      </c>
      <c r="T2143" s="6">
        <f t="shared" si="135"/>
        <v>41905.922858796301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8218</v>
      </c>
      <c r="G2144" t="s">
        <v>8223</v>
      </c>
      <c r="H2144" t="s">
        <v>8245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8270</v>
      </c>
      <c r="O2144" s="7">
        <f t="shared" si="132"/>
        <v>1</v>
      </c>
      <c r="P2144" s="8">
        <f t="shared" si="133"/>
        <v>63.829787234042556</v>
      </c>
      <c r="Q2144" t="s">
        <v>8316</v>
      </c>
      <c r="R2144" t="s">
        <v>8317</v>
      </c>
      <c r="S2144" s="6">
        <f t="shared" si="134"/>
        <v>42060.683935185181</v>
      </c>
      <c r="T2144" s="6">
        <f t="shared" si="135"/>
        <v>42090.642268518524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8218</v>
      </c>
      <c r="G2145" t="s">
        <v>8223</v>
      </c>
      <c r="H2145" t="s">
        <v>8245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8270</v>
      </c>
      <c r="O2145" s="7">
        <f t="shared" si="132"/>
        <v>1</v>
      </c>
      <c r="P2145" s="8">
        <f t="shared" si="133"/>
        <v>272.72727272727275</v>
      </c>
      <c r="Q2145" t="s">
        <v>8316</v>
      </c>
      <c r="R2145" t="s">
        <v>8317</v>
      </c>
      <c r="S2145" s="6">
        <f t="shared" si="134"/>
        <v>41758.839675925927</v>
      </c>
      <c r="T2145" s="6">
        <f t="shared" si="135"/>
        <v>41771.165972222225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8218</v>
      </c>
      <c r="G2146" t="s">
        <v>8228</v>
      </c>
      <c r="H2146" t="s">
        <v>8250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8270</v>
      </c>
      <c r="O2146" s="7">
        <f t="shared" si="132"/>
        <v>1</v>
      </c>
      <c r="P2146" s="8">
        <f t="shared" si="133"/>
        <v>40.476190476190474</v>
      </c>
      <c r="Q2146" t="s">
        <v>8316</v>
      </c>
      <c r="R2146" t="s">
        <v>8317</v>
      </c>
      <c r="S2146" s="6">
        <f t="shared" si="134"/>
        <v>42307.908379629633</v>
      </c>
      <c r="T2146" s="6">
        <f t="shared" si="135"/>
        <v>42347.950046296297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8218</v>
      </c>
      <c r="G2147" t="s">
        <v>8224</v>
      </c>
      <c r="H2147" t="s">
        <v>8246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8304</v>
      </c>
      <c r="O2147" s="7">
        <f t="shared" si="132"/>
        <v>1</v>
      </c>
      <c r="P2147" s="8">
        <f t="shared" si="133"/>
        <v>83.333333333333329</v>
      </c>
      <c r="Q2147" t="s">
        <v>8316</v>
      </c>
      <c r="R2147" t="s">
        <v>8337</v>
      </c>
      <c r="S2147" s="6">
        <f t="shared" si="134"/>
        <v>42097.874155092592</v>
      </c>
      <c r="T2147" s="6">
        <f t="shared" si="135"/>
        <v>42142.874155092592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8218</v>
      </c>
      <c r="G2148" t="s">
        <v>8223</v>
      </c>
      <c r="H2148" t="s">
        <v>8245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8304</v>
      </c>
      <c r="O2148" s="7">
        <f t="shared" si="132"/>
        <v>1</v>
      </c>
      <c r="P2148" s="8">
        <f t="shared" si="133"/>
        <v>30</v>
      </c>
      <c r="Q2148" t="s">
        <v>8316</v>
      </c>
      <c r="R2148" t="s">
        <v>8337</v>
      </c>
      <c r="S2148" s="6">
        <f t="shared" si="134"/>
        <v>42013.15253472222</v>
      </c>
      <c r="T2148" s="6">
        <f t="shared" si="135"/>
        <v>42028.125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8218</v>
      </c>
      <c r="G2149" t="s">
        <v>8223</v>
      </c>
      <c r="H2149" t="s">
        <v>8245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8304</v>
      </c>
      <c r="O2149" s="7">
        <f t="shared" si="132"/>
        <v>1</v>
      </c>
      <c r="P2149" s="8">
        <f t="shared" si="133"/>
        <v>41.666666666666664</v>
      </c>
      <c r="Q2149" t="s">
        <v>8316</v>
      </c>
      <c r="R2149" t="s">
        <v>8337</v>
      </c>
      <c r="S2149" s="6">
        <f t="shared" si="134"/>
        <v>42403.998217592598</v>
      </c>
      <c r="T2149" s="6">
        <f t="shared" si="135"/>
        <v>42433.998217592598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8218</v>
      </c>
      <c r="G2150" t="s">
        <v>8224</v>
      </c>
      <c r="H2150" t="s">
        <v>8246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8302</v>
      </c>
      <c r="O2150" s="7">
        <f t="shared" si="132"/>
        <v>1</v>
      </c>
      <c r="P2150" s="8">
        <f t="shared" si="133"/>
        <v>35.714285714285715</v>
      </c>
      <c r="Q2150" t="s">
        <v>8316</v>
      </c>
      <c r="R2150" t="s">
        <v>8329</v>
      </c>
      <c r="S2150" s="6">
        <f t="shared" si="134"/>
        <v>42511.362048611118</v>
      </c>
      <c r="T2150" s="6">
        <f t="shared" si="135"/>
        <v>42541.362048611118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8218</v>
      </c>
      <c r="G2151" t="s">
        <v>8223</v>
      </c>
      <c r="H2151" t="s">
        <v>8245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8302</v>
      </c>
      <c r="O2151" s="7">
        <f t="shared" si="132"/>
        <v>1</v>
      </c>
      <c r="P2151" s="8">
        <f t="shared" si="133"/>
        <v>370.37037037037038</v>
      </c>
      <c r="Q2151" t="s">
        <v>8316</v>
      </c>
      <c r="R2151" t="s">
        <v>8329</v>
      </c>
      <c r="S2151" s="6">
        <f t="shared" si="134"/>
        <v>42341.57430555555</v>
      </c>
      <c r="T2151" s="6">
        <f t="shared" si="135"/>
        <v>42376.57430555555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8218</v>
      </c>
      <c r="G2152" t="s">
        <v>8223</v>
      </c>
      <c r="H2152" t="s">
        <v>8245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8302</v>
      </c>
      <c r="O2152" s="7">
        <f t="shared" si="132"/>
        <v>1</v>
      </c>
      <c r="P2152" s="8">
        <f t="shared" si="133"/>
        <v>62.5</v>
      </c>
      <c r="Q2152" t="s">
        <v>8316</v>
      </c>
      <c r="R2152" t="s">
        <v>8329</v>
      </c>
      <c r="S2152" s="6">
        <f t="shared" si="134"/>
        <v>42752.827199074076</v>
      </c>
      <c r="T2152" s="6">
        <f t="shared" si="135"/>
        <v>42766.75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8218</v>
      </c>
      <c r="G2153" t="s">
        <v>8223</v>
      </c>
      <c r="H2153" t="s">
        <v>8245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8302</v>
      </c>
      <c r="O2153" s="7">
        <f t="shared" si="132"/>
        <v>1</v>
      </c>
      <c r="P2153" s="8">
        <f t="shared" si="133"/>
        <v>51.724137931034484</v>
      </c>
      <c r="Q2153" t="s">
        <v>8316</v>
      </c>
      <c r="R2153" t="s">
        <v>8329</v>
      </c>
      <c r="S2153" s="6">
        <f t="shared" si="134"/>
        <v>42597.882488425923</v>
      </c>
      <c r="T2153" s="6">
        <f t="shared" si="135"/>
        <v>42657.882488425923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8218</v>
      </c>
      <c r="G2154" t="s">
        <v>8224</v>
      </c>
      <c r="H2154" t="s">
        <v>8246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8270</v>
      </c>
      <c r="O2154" s="7">
        <f t="shared" si="132"/>
        <v>1</v>
      </c>
      <c r="P2154" s="8">
        <f t="shared" si="133"/>
        <v>41.666666666666664</v>
      </c>
      <c r="Q2154" t="s">
        <v>8316</v>
      </c>
      <c r="R2154" t="s">
        <v>8317</v>
      </c>
      <c r="S2154" s="6">
        <f t="shared" si="134"/>
        <v>41829.977326388893</v>
      </c>
      <c r="T2154" s="6">
        <f t="shared" si="135"/>
        <v>41836.977326388893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8218</v>
      </c>
      <c r="G2155" t="s">
        <v>8228</v>
      </c>
      <c r="H2155" t="s">
        <v>8250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8270</v>
      </c>
      <c r="O2155" s="7">
        <f t="shared" si="132"/>
        <v>1</v>
      </c>
      <c r="P2155" s="8">
        <f t="shared" si="133"/>
        <v>73.529411764705884</v>
      </c>
      <c r="Q2155" t="s">
        <v>8316</v>
      </c>
      <c r="R2155" t="s">
        <v>8317</v>
      </c>
      <c r="S2155" s="6">
        <f t="shared" si="134"/>
        <v>42311.750324074077</v>
      </c>
      <c r="T2155" s="6">
        <f t="shared" si="135"/>
        <v>42336.750324074077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8218</v>
      </c>
      <c r="G2156" t="s">
        <v>8223</v>
      </c>
      <c r="H2156" t="s">
        <v>8245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8270</v>
      </c>
      <c r="O2156" s="7">
        <f t="shared" si="132"/>
        <v>1</v>
      </c>
      <c r="P2156" s="8">
        <f t="shared" si="133"/>
        <v>72.289156626506028</v>
      </c>
      <c r="Q2156" t="s">
        <v>8316</v>
      </c>
      <c r="R2156" t="s">
        <v>8317</v>
      </c>
      <c r="S2156" s="6">
        <f t="shared" si="134"/>
        <v>41809.860300925924</v>
      </c>
      <c r="T2156" s="6">
        <f t="shared" si="135"/>
        <v>41839.860300925924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8218</v>
      </c>
      <c r="G2157" t="s">
        <v>8224</v>
      </c>
      <c r="H2157" t="s">
        <v>8246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8270</v>
      </c>
      <c r="O2157" s="7">
        <f t="shared" si="132"/>
        <v>1</v>
      </c>
      <c r="P2157" s="8">
        <f t="shared" si="133"/>
        <v>27.777777777777779</v>
      </c>
      <c r="Q2157" t="s">
        <v>8316</v>
      </c>
      <c r="R2157" t="s">
        <v>8317</v>
      </c>
      <c r="S2157" s="6">
        <f t="shared" si="134"/>
        <v>42437.398680555561</v>
      </c>
      <c r="T2157" s="6">
        <f t="shared" si="135"/>
        <v>42465.35701388889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8218</v>
      </c>
      <c r="G2158" t="s">
        <v>8224</v>
      </c>
      <c r="H2158" t="s">
        <v>8246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8270</v>
      </c>
      <c r="O2158" s="7">
        <f t="shared" si="132"/>
        <v>1</v>
      </c>
      <c r="P2158" s="8">
        <f t="shared" si="133"/>
        <v>119.64285714285714</v>
      </c>
      <c r="Q2158" t="s">
        <v>8316</v>
      </c>
      <c r="R2158" t="s">
        <v>8317</v>
      </c>
      <c r="S2158" s="6">
        <f t="shared" si="134"/>
        <v>42510.798854166671</v>
      </c>
      <c r="T2158" s="6">
        <f t="shared" si="135"/>
        <v>42533.708333333328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8218</v>
      </c>
      <c r="G2159" t="s">
        <v>8224</v>
      </c>
      <c r="H2159" t="s">
        <v>8246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8270</v>
      </c>
      <c r="O2159" s="7">
        <f t="shared" si="132"/>
        <v>1</v>
      </c>
      <c r="P2159" s="8">
        <f t="shared" si="133"/>
        <v>176.47058823529412</v>
      </c>
      <c r="Q2159" t="s">
        <v>8316</v>
      </c>
      <c r="R2159" t="s">
        <v>8317</v>
      </c>
      <c r="S2159" s="6">
        <f t="shared" si="134"/>
        <v>41765.610798611109</v>
      </c>
      <c r="T2159" s="6">
        <f t="shared" si="135"/>
        <v>41777.610798611109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8218</v>
      </c>
      <c r="G2160" t="s">
        <v>8223</v>
      </c>
      <c r="H2160" t="s">
        <v>8245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8270</v>
      </c>
      <c r="O2160" s="7">
        <f t="shared" si="132"/>
        <v>1</v>
      </c>
      <c r="P2160" s="8">
        <f t="shared" si="133"/>
        <v>133.33333333333334</v>
      </c>
      <c r="Q2160" t="s">
        <v>8316</v>
      </c>
      <c r="R2160" t="s">
        <v>8317</v>
      </c>
      <c r="S2160" s="6">
        <f t="shared" si="134"/>
        <v>41953.8675</v>
      </c>
      <c r="T2160" s="6">
        <f t="shared" si="135"/>
        <v>41983.8675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8218</v>
      </c>
      <c r="G2161" t="s">
        <v>8224</v>
      </c>
      <c r="H2161" t="s">
        <v>8246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8270</v>
      </c>
      <c r="O2161" s="7">
        <f t="shared" si="132"/>
        <v>1</v>
      </c>
      <c r="P2161" s="8">
        <f t="shared" si="133"/>
        <v>41.666666666666664</v>
      </c>
      <c r="Q2161" t="s">
        <v>8316</v>
      </c>
      <c r="R2161" t="s">
        <v>8317</v>
      </c>
      <c r="S2161" s="6">
        <f t="shared" si="134"/>
        <v>42446.845543981486</v>
      </c>
      <c r="T2161" s="6">
        <f t="shared" si="135"/>
        <v>42496.845543981486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8218</v>
      </c>
      <c r="G2162" t="s">
        <v>8224</v>
      </c>
      <c r="H2162" t="s">
        <v>8246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8270</v>
      </c>
      <c r="O2162" s="7">
        <f t="shared" si="132"/>
        <v>1</v>
      </c>
      <c r="P2162" s="8">
        <f t="shared" si="133"/>
        <v>117.64705882352941</v>
      </c>
      <c r="Q2162" t="s">
        <v>8316</v>
      </c>
      <c r="R2162" t="s">
        <v>8317</v>
      </c>
      <c r="S2162" s="6">
        <f t="shared" si="134"/>
        <v>42150.462083333332</v>
      </c>
      <c r="T2162" s="6">
        <f t="shared" si="135"/>
        <v>42180.462083333332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8218</v>
      </c>
      <c r="G2163" t="s">
        <v>8224</v>
      </c>
      <c r="H2163" t="s">
        <v>8246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8270</v>
      </c>
      <c r="O2163" s="7">
        <f t="shared" si="132"/>
        <v>1</v>
      </c>
      <c r="P2163" s="8">
        <f t="shared" si="133"/>
        <v>115.38461538461539</v>
      </c>
      <c r="Q2163" t="s">
        <v>8316</v>
      </c>
      <c r="R2163" t="s">
        <v>8317</v>
      </c>
      <c r="S2163" s="6">
        <f t="shared" si="134"/>
        <v>41879.959050925929</v>
      </c>
      <c r="T2163" s="6">
        <f t="shared" si="135"/>
        <v>41909.959050925929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8218</v>
      </c>
      <c r="G2164" t="s">
        <v>8223</v>
      </c>
      <c r="H2164" t="s">
        <v>8245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8270</v>
      </c>
      <c r="O2164" s="7">
        <f t="shared" si="132"/>
        <v>1</v>
      </c>
      <c r="P2164" s="8">
        <f t="shared" si="133"/>
        <v>22.222222222222221</v>
      </c>
      <c r="Q2164" t="s">
        <v>8316</v>
      </c>
      <c r="R2164" t="s">
        <v>8317</v>
      </c>
      <c r="S2164" s="6">
        <f t="shared" si="134"/>
        <v>42467.144166666665</v>
      </c>
      <c r="T2164" s="6">
        <f t="shared" si="135"/>
        <v>42477.979166666672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8218</v>
      </c>
      <c r="G2165" t="s">
        <v>8224</v>
      </c>
      <c r="H2165" t="s">
        <v>8246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8270</v>
      </c>
      <c r="O2165" s="7">
        <f t="shared" si="132"/>
        <v>1</v>
      </c>
      <c r="P2165" s="8">
        <f t="shared" si="133"/>
        <v>51.724137931034484</v>
      </c>
      <c r="Q2165" t="s">
        <v>8316</v>
      </c>
      <c r="R2165" t="s">
        <v>8317</v>
      </c>
      <c r="S2165" s="6">
        <f t="shared" si="134"/>
        <v>41792.645277777774</v>
      </c>
      <c r="T2165" s="6">
        <f t="shared" si="135"/>
        <v>41822.645277777774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8218</v>
      </c>
      <c r="G2166" t="s">
        <v>8223</v>
      </c>
      <c r="H2166" t="s">
        <v>8245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8270</v>
      </c>
      <c r="O2166" s="7">
        <f t="shared" si="132"/>
        <v>1</v>
      </c>
      <c r="P2166" s="8">
        <f t="shared" si="133"/>
        <v>95.238095238095241</v>
      </c>
      <c r="Q2166" t="s">
        <v>8316</v>
      </c>
      <c r="R2166" t="s">
        <v>8317</v>
      </c>
      <c r="S2166" s="6">
        <f t="shared" si="134"/>
        <v>41839.730937500004</v>
      </c>
      <c r="T2166" s="6">
        <f t="shared" si="135"/>
        <v>41869.730937500004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8218</v>
      </c>
      <c r="G2167" t="s">
        <v>8223</v>
      </c>
      <c r="H2167" t="s">
        <v>8245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8270</v>
      </c>
      <c r="O2167" s="7">
        <f t="shared" si="132"/>
        <v>1</v>
      </c>
      <c r="P2167" s="8">
        <f t="shared" si="133"/>
        <v>31.25</v>
      </c>
      <c r="Q2167" t="s">
        <v>8316</v>
      </c>
      <c r="R2167" t="s">
        <v>8317</v>
      </c>
      <c r="S2167" s="6">
        <f t="shared" si="134"/>
        <v>42124.841111111105</v>
      </c>
      <c r="T2167" s="6">
        <f t="shared" si="135"/>
        <v>42154.841111111105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8218</v>
      </c>
      <c r="G2168" t="s">
        <v>8224</v>
      </c>
      <c r="H2168" t="s">
        <v>8246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8270</v>
      </c>
      <c r="O2168" s="7">
        <f t="shared" si="132"/>
        <v>1</v>
      </c>
      <c r="P2168" s="8">
        <f t="shared" si="133"/>
        <v>64.516129032258064</v>
      </c>
      <c r="Q2168" t="s">
        <v>8316</v>
      </c>
      <c r="R2168" t="s">
        <v>8317</v>
      </c>
      <c r="S2168" s="6">
        <f t="shared" si="134"/>
        <v>42272.530509259261</v>
      </c>
      <c r="T2168" s="6">
        <f t="shared" si="135"/>
        <v>42300.530509259261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8218</v>
      </c>
      <c r="G2169" t="s">
        <v>8223</v>
      </c>
      <c r="H2169" t="s">
        <v>8245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8270</v>
      </c>
      <c r="O2169" s="7">
        <f t="shared" si="132"/>
        <v>1</v>
      </c>
      <c r="P2169" s="8">
        <f t="shared" si="133"/>
        <v>148.4848484848485</v>
      </c>
      <c r="Q2169" t="s">
        <v>8316</v>
      </c>
      <c r="R2169" t="s">
        <v>8317</v>
      </c>
      <c r="S2169" s="6">
        <f t="shared" si="134"/>
        <v>42062.834444444445</v>
      </c>
      <c r="T2169" s="6">
        <f t="shared" si="135"/>
        <v>42083.852083333331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8218</v>
      </c>
      <c r="G2170" t="s">
        <v>8223</v>
      </c>
      <c r="H2170" t="s">
        <v>8245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8270</v>
      </c>
      <c r="O2170" s="7">
        <f t="shared" si="132"/>
        <v>1</v>
      </c>
      <c r="P2170" s="8">
        <f t="shared" si="133"/>
        <v>51.724137931034484</v>
      </c>
      <c r="Q2170" t="s">
        <v>8316</v>
      </c>
      <c r="R2170" t="s">
        <v>8317</v>
      </c>
      <c r="S2170" s="6">
        <f t="shared" si="134"/>
        <v>41848.866157407407</v>
      </c>
      <c r="T2170" s="6">
        <f t="shared" si="135"/>
        <v>41868.21597222222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8218</v>
      </c>
      <c r="G2171" t="s">
        <v>8223</v>
      </c>
      <c r="H2171" t="s">
        <v>8245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8270</v>
      </c>
      <c r="O2171" s="7">
        <f t="shared" si="132"/>
        <v>1</v>
      </c>
      <c r="P2171" s="8">
        <f t="shared" si="133"/>
        <v>30.76923076923077</v>
      </c>
      <c r="Q2171" t="s">
        <v>8316</v>
      </c>
      <c r="R2171" t="s">
        <v>8317</v>
      </c>
      <c r="S2171" s="6">
        <f t="shared" si="134"/>
        <v>42689.214988425927</v>
      </c>
      <c r="T2171" s="6">
        <f t="shared" si="135"/>
        <v>42700.25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8218</v>
      </c>
      <c r="G2172" t="s">
        <v>8223</v>
      </c>
      <c r="H2172" t="s">
        <v>8245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8270</v>
      </c>
      <c r="O2172" s="7">
        <f t="shared" si="132"/>
        <v>1</v>
      </c>
      <c r="P2172" s="8">
        <f t="shared" si="133"/>
        <v>125</v>
      </c>
      <c r="Q2172" t="s">
        <v>8316</v>
      </c>
      <c r="R2172" t="s">
        <v>8317</v>
      </c>
      <c r="S2172" s="6">
        <f t="shared" si="134"/>
        <v>42297.748738425929</v>
      </c>
      <c r="T2172" s="6">
        <f t="shared" si="135"/>
        <v>42327.790405092594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8218</v>
      </c>
      <c r="G2173" t="s">
        <v>8224</v>
      </c>
      <c r="H2173" t="s">
        <v>8246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8270</v>
      </c>
      <c r="O2173" s="7">
        <f t="shared" si="132"/>
        <v>1</v>
      </c>
      <c r="P2173" s="8">
        <f t="shared" si="133"/>
        <v>58.823529411764703</v>
      </c>
      <c r="Q2173" t="s">
        <v>8316</v>
      </c>
      <c r="R2173" t="s">
        <v>8317</v>
      </c>
      <c r="S2173" s="6">
        <f t="shared" si="134"/>
        <v>42057.536944444444</v>
      </c>
      <c r="T2173" s="6">
        <f t="shared" si="135"/>
        <v>42117.49527777778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8218</v>
      </c>
      <c r="G2174" t="s">
        <v>8223</v>
      </c>
      <c r="H2174" t="s">
        <v>8245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8270</v>
      </c>
      <c r="O2174" s="7">
        <f t="shared" si="132"/>
        <v>1</v>
      </c>
      <c r="P2174" s="8">
        <f t="shared" si="133"/>
        <v>227.27272727272728</v>
      </c>
      <c r="Q2174" t="s">
        <v>8316</v>
      </c>
      <c r="R2174" t="s">
        <v>8317</v>
      </c>
      <c r="S2174" s="6">
        <f t="shared" si="134"/>
        <v>41856.010069444441</v>
      </c>
      <c r="T2174" s="6">
        <f t="shared" si="135"/>
        <v>41890.125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8218</v>
      </c>
      <c r="G2175" t="s">
        <v>8224</v>
      </c>
      <c r="H2175" t="s">
        <v>8246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8270</v>
      </c>
      <c r="O2175" s="7">
        <f t="shared" si="132"/>
        <v>1</v>
      </c>
      <c r="P2175" s="8">
        <f t="shared" si="133"/>
        <v>307.69230769230768</v>
      </c>
      <c r="Q2175" t="s">
        <v>8316</v>
      </c>
      <c r="R2175" t="s">
        <v>8317</v>
      </c>
      <c r="S2175" s="6">
        <f t="shared" si="134"/>
        <v>41794.817523148151</v>
      </c>
      <c r="T2175" s="6">
        <f t="shared" si="135"/>
        <v>41824.458333333336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8218</v>
      </c>
      <c r="G2176" t="s">
        <v>8224</v>
      </c>
      <c r="H2176" t="s">
        <v>8246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8270</v>
      </c>
      <c r="O2176" s="7">
        <f t="shared" si="132"/>
        <v>1</v>
      </c>
      <c r="P2176" s="8">
        <f t="shared" si="133"/>
        <v>41.029411764705884</v>
      </c>
      <c r="Q2176" t="s">
        <v>8316</v>
      </c>
      <c r="R2176" t="s">
        <v>8317</v>
      </c>
      <c r="S2176" s="6">
        <f t="shared" si="134"/>
        <v>42234.789884259255</v>
      </c>
      <c r="T2176" s="6">
        <f t="shared" si="135"/>
        <v>42262.420833333337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8218</v>
      </c>
      <c r="G2177" t="s">
        <v>8224</v>
      </c>
      <c r="H2177" t="s">
        <v>8246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8270</v>
      </c>
      <c r="O2177" s="7">
        <f t="shared" si="132"/>
        <v>1</v>
      </c>
      <c r="P2177" s="8">
        <f t="shared" si="133"/>
        <v>125</v>
      </c>
      <c r="Q2177" t="s">
        <v>8316</v>
      </c>
      <c r="R2177" t="s">
        <v>8317</v>
      </c>
      <c r="S2177" s="6">
        <f t="shared" si="134"/>
        <v>42442.623344907406</v>
      </c>
      <c r="T2177" s="6">
        <f t="shared" si="135"/>
        <v>42470.833333333328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8218</v>
      </c>
      <c r="G2178" t="s">
        <v>8223</v>
      </c>
      <c r="H2178" t="s">
        <v>8245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8270</v>
      </c>
      <c r="O2178" s="7">
        <f t="shared" ref="O2178:O2241" si="136">E2178/D2178</f>
        <v>1</v>
      </c>
      <c r="P2178" s="8">
        <f t="shared" si="133"/>
        <v>104.16666666666667</v>
      </c>
      <c r="Q2178" t="s">
        <v>8316</v>
      </c>
      <c r="R2178" t="s">
        <v>8317</v>
      </c>
      <c r="S2178" s="6">
        <f t="shared" si="134"/>
        <v>42040.831678240742</v>
      </c>
      <c r="T2178" s="6">
        <f t="shared" si="135"/>
        <v>42070.831678240742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8218</v>
      </c>
      <c r="G2179" t="s">
        <v>8224</v>
      </c>
      <c r="H2179" t="s">
        <v>8246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8270</v>
      </c>
      <c r="O2179" s="7">
        <f t="shared" si="136"/>
        <v>1</v>
      </c>
      <c r="P2179" s="8">
        <f t="shared" ref="P2179:P2242" si="137">E2179/L2179</f>
        <v>38.65</v>
      </c>
      <c r="Q2179" t="s">
        <v>8316</v>
      </c>
      <c r="R2179" t="s">
        <v>8317</v>
      </c>
      <c r="S2179" s="6">
        <f t="shared" ref="S2179:S2242" si="138">(((J2179/60)/60)/24)+DATE(1970,1,1)</f>
        <v>41788.587083333332</v>
      </c>
      <c r="T2179" s="6">
        <f t="shared" ref="T2179:T2242" si="139">(((I2179/60)/60)/24)+DATE(1970,1,1)</f>
        <v>41818.587083333332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8218</v>
      </c>
      <c r="G2180" t="s">
        <v>8236</v>
      </c>
      <c r="H2180" t="s">
        <v>8248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8270</v>
      </c>
      <c r="O2180" s="7">
        <f t="shared" si="136"/>
        <v>1</v>
      </c>
      <c r="P2180" s="8">
        <f t="shared" si="137"/>
        <v>171.42857142857142</v>
      </c>
      <c r="Q2180" t="s">
        <v>8316</v>
      </c>
      <c r="R2180" t="s">
        <v>8317</v>
      </c>
      <c r="S2180" s="6">
        <f t="shared" si="138"/>
        <v>42661.442060185189</v>
      </c>
      <c r="T2180" s="6">
        <f t="shared" si="139"/>
        <v>42691.483726851846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8218</v>
      </c>
      <c r="G2181" t="s">
        <v>8224</v>
      </c>
      <c r="H2181" t="s">
        <v>8246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8270</v>
      </c>
      <c r="O2181" s="7">
        <f t="shared" si="136"/>
        <v>1</v>
      </c>
      <c r="P2181" s="8">
        <f t="shared" si="137"/>
        <v>55.555555555555557</v>
      </c>
      <c r="Q2181" t="s">
        <v>8316</v>
      </c>
      <c r="R2181" t="s">
        <v>8317</v>
      </c>
      <c r="S2181" s="6">
        <f t="shared" si="138"/>
        <v>42146.570393518516</v>
      </c>
      <c r="T2181" s="6">
        <f t="shared" si="139"/>
        <v>42176.570393518516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8218</v>
      </c>
      <c r="G2182" t="s">
        <v>8223</v>
      </c>
      <c r="H2182" t="s">
        <v>8245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8270</v>
      </c>
      <c r="O2182" s="7">
        <f t="shared" si="136"/>
        <v>1</v>
      </c>
      <c r="P2182" s="8">
        <f t="shared" si="137"/>
        <v>20</v>
      </c>
      <c r="Q2182" t="s">
        <v>8316</v>
      </c>
      <c r="R2182" t="s">
        <v>8317</v>
      </c>
      <c r="S2182" s="6">
        <f t="shared" si="138"/>
        <v>42649.54923611111</v>
      </c>
      <c r="T2182" s="6">
        <f t="shared" si="139"/>
        <v>42709.590902777782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8218</v>
      </c>
      <c r="G2183" t="s">
        <v>8224</v>
      </c>
      <c r="H2183" t="s">
        <v>8246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8270</v>
      </c>
      <c r="O2183" s="7">
        <f t="shared" si="136"/>
        <v>1</v>
      </c>
      <c r="P2183" s="8">
        <f t="shared" si="137"/>
        <v>35.714285714285715</v>
      </c>
      <c r="Q2183" t="s">
        <v>8316</v>
      </c>
      <c r="R2183" t="s">
        <v>8317</v>
      </c>
      <c r="S2183" s="6">
        <f t="shared" si="138"/>
        <v>42430.762222222227</v>
      </c>
      <c r="T2183" s="6">
        <f t="shared" si="139"/>
        <v>42460.720555555556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8218</v>
      </c>
      <c r="G2184" t="s">
        <v>8224</v>
      </c>
      <c r="H2184" t="s">
        <v>8246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8270</v>
      </c>
      <c r="O2184" s="7">
        <f t="shared" si="136"/>
        <v>1</v>
      </c>
      <c r="P2184" s="8">
        <f t="shared" si="137"/>
        <v>33.333333333333336</v>
      </c>
      <c r="Q2184" t="s">
        <v>8316</v>
      </c>
      <c r="R2184" t="s">
        <v>8317</v>
      </c>
      <c r="S2184" s="6">
        <f t="shared" si="138"/>
        <v>41836.471180555556</v>
      </c>
      <c r="T2184" s="6">
        <f t="shared" si="139"/>
        <v>41850.471180555556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8218</v>
      </c>
      <c r="G2185" t="s">
        <v>8224</v>
      </c>
      <c r="H2185" t="s">
        <v>8246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8270</v>
      </c>
      <c r="O2185" s="7">
        <f t="shared" si="136"/>
        <v>1</v>
      </c>
      <c r="P2185" s="8">
        <f t="shared" si="137"/>
        <v>29.62962962962963</v>
      </c>
      <c r="Q2185" t="s">
        <v>8316</v>
      </c>
      <c r="R2185" t="s">
        <v>8317</v>
      </c>
      <c r="S2185" s="6">
        <f t="shared" si="138"/>
        <v>42506.709375000006</v>
      </c>
      <c r="T2185" s="6">
        <f t="shared" si="139"/>
        <v>42538.583333333328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8218</v>
      </c>
      <c r="G2186" t="s">
        <v>8223</v>
      </c>
      <c r="H2186" t="s">
        <v>8245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8270</v>
      </c>
      <c r="O2186" s="7">
        <f t="shared" si="136"/>
        <v>1</v>
      </c>
      <c r="P2186" s="8">
        <f t="shared" si="137"/>
        <v>62.5</v>
      </c>
      <c r="Q2186" t="s">
        <v>8316</v>
      </c>
      <c r="R2186" t="s">
        <v>8317</v>
      </c>
      <c r="S2186" s="6">
        <f t="shared" si="138"/>
        <v>41788.58997685185</v>
      </c>
      <c r="T2186" s="6">
        <f t="shared" si="139"/>
        <v>41818.58997685185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8218</v>
      </c>
      <c r="G2187" t="s">
        <v>8223</v>
      </c>
      <c r="H2187" t="s">
        <v>8245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8270</v>
      </c>
      <c r="O2187" s="7">
        <f t="shared" si="136"/>
        <v>1</v>
      </c>
      <c r="P2187" s="8">
        <f t="shared" si="137"/>
        <v>68.965517241379317</v>
      </c>
      <c r="Q2187" t="s">
        <v>8316</v>
      </c>
      <c r="R2187" t="s">
        <v>8317</v>
      </c>
      <c r="S2187" s="6">
        <f t="shared" si="138"/>
        <v>42460.741747685184</v>
      </c>
      <c r="T2187" s="6">
        <f t="shared" si="139"/>
        <v>42511.165972222225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8218</v>
      </c>
      <c r="G2188" t="s">
        <v>8224</v>
      </c>
      <c r="H2188" t="s">
        <v>8246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8270</v>
      </c>
      <c r="O2188" s="7">
        <f t="shared" si="136"/>
        <v>1</v>
      </c>
      <c r="P2188" s="8">
        <f t="shared" si="137"/>
        <v>29.411764705882351</v>
      </c>
      <c r="Q2188" t="s">
        <v>8316</v>
      </c>
      <c r="R2188" t="s">
        <v>8317</v>
      </c>
      <c r="S2188" s="6">
        <f t="shared" si="138"/>
        <v>42381.478981481487</v>
      </c>
      <c r="T2188" s="6">
        <f t="shared" si="139"/>
        <v>42402.478981481487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8218</v>
      </c>
      <c r="G2189" t="s">
        <v>8224</v>
      </c>
      <c r="H2189" t="s">
        <v>8246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8270</v>
      </c>
      <c r="O2189" s="7">
        <f t="shared" si="136"/>
        <v>1</v>
      </c>
      <c r="P2189" s="8">
        <f t="shared" si="137"/>
        <v>11.363636363636363</v>
      </c>
      <c r="Q2189" t="s">
        <v>8316</v>
      </c>
      <c r="R2189" t="s">
        <v>8317</v>
      </c>
      <c r="S2189" s="6">
        <f t="shared" si="138"/>
        <v>41971.881076388891</v>
      </c>
      <c r="T2189" s="6">
        <f t="shared" si="139"/>
        <v>41996.881076388891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8218</v>
      </c>
      <c r="G2190" t="s">
        <v>8223</v>
      </c>
      <c r="H2190" t="s">
        <v>8245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8270</v>
      </c>
      <c r="O2190" s="7">
        <f t="shared" si="136"/>
        <v>1</v>
      </c>
      <c r="P2190" s="8">
        <f t="shared" si="137"/>
        <v>31.578947368421051</v>
      </c>
      <c r="Q2190" t="s">
        <v>8316</v>
      </c>
      <c r="R2190" t="s">
        <v>8317</v>
      </c>
      <c r="S2190" s="6">
        <f t="shared" si="138"/>
        <v>41822.90488425926</v>
      </c>
      <c r="T2190" s="6">
        <f t="shared" si="139"/>
        <v>41844.291666666664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8218</v>
      </c>
      <c r="G2191" t="s">
        <v>8235</v>
      </c>
      <c r="H2191" t="s">
        <v>8248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8270</v>
      </c>
      <c r="O2191" s="7">
        <f t="shared" si="136"/>
        <v>1</v>
      </c>
      <c r="P2191" s="8">
        <f t="shared" si="137"/>
        <v>145.16129032258064</v>
      </c>
      <c r="Q2191" t="s">
        <v>8316</v>
      </c>
      <c r="R2191" t="s">
        <v>8317</v>
      </c>
      <c r="S2191" s="6">
        <f t="shared" si="138"/>
        <v>42556.873020833329</v>
      </c>
      <c r="T2191" s="6">
        <f t="shared" si="139"/>
        <v>42616.873020833329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8218</v>
      </c>
      <c r="G2192" t="s">
        <v>8224</v>
      </c>
      <c r="H2192" t="s">
        <v>8246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8304</v>
      </c>
      <c r="O2192" s="7">
        <f t="shared" si="136"/>
        <v>1</v>
      </c>
      <c r="P2192" s="8">
        <f t="shared" si="137"/>
        <v>166.66666666666666</v>
      </c>
      <c r="Q2192" t="s">
        <v>8316</v>
      </c>
      <c r="R2192" t="s">
        <v>8337</v>
      </c>
      <c r="S2192" s="6">
        <f t="shared" si="138"/>
        <v>42173.466863425929</v>
      </c>
      <c r="T2192" s="6">
        <f t="shared" si="139"/>
        <v>42226.958333333328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8218</v>
      </c>
      <c r="G2193" t="s">
        <v>8223</v>
      </c>
      <c r="H2193" t="s">
        <v>8245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8304</v>
      </c>
      <c r="O2193" s="7">
        <f t="shared" si="136"/>
        <v>1</v>
      </c>
      <c r="P2193" s="8">
        <f t="shared" si="137"/>
        <v>64.935064935064929</v>
      </c>
      <c r="Q2193" t="s">
        <v>8316</v>
      </c>
      <c r="R2193" t="s">
        <v>8337</v>
      </c>
      <c r="S2193" s="6">
        <f t="shared" si="138"/>
        <v>42065.750300925924</v>
      </c>
      <c r="T2193" s="6">
        <f t="shared" si="139"/>
        <v>42095.708634259259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8218</v>
      </c>
      <c r="G2194" t="s">
        <v>8223</v>
      </c>
      <c r="H2194" t="s">
        <v>8245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8304</v>
      </c>
      <c r="O2194" s="7">
        <f t="shared" si="136"/>
        <v>1</v>
      </c>
      <c r="P2194" s="8">
        <f t="shared" si="137"/>
        <v>55.555555555555557</v>
      </c>
      <c r="Q2194" t="s">
        <v>8316</v>
      </c>
      <c r="R2194" t="s">
        <v>8337</v>
      </c>
      <c r="S2194" s="6">
        <f t="shared" si="138"/>
        <v>42499.842962962968</v>
      </c>
      <c r="T2194" s="6">
        <f t="shared" si="139"/>
        <v>42519.024999999994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8218</v>
      </c>
      <c r="G2195" t="s">
        <v>8223</v>
      </c>
      <c r="H2195" t="s">
        <v>8245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8304</v>
      </c>
      <c r="O2195" s="7">
        <f t="shared" si="136"/>
        <v>1</v>
      </c>
      <c r="P2195" s="8">
        <f t="shared" si="137"/>
        <v>73.333333333333329</v>
      </c>
      <c r="Q2195" t="s">
        <v>8316</v>
      </c>
      <c r="R2195" t="s">
        <v>8337</v>
      </c>
      <c r="S2195" s="6">
        <f t="shared" si="138"/>
        <v>42445.598136574074</v>
      </c>
      <c r="T2195" s="6">
        <f t="shared" si="139"/>
        <v>42475.598136574074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8218</v>
      </c>
      <c r="G2196" t="s">
        <v>8224</v>
      </c>
      <c r="H2196" t="s">
        <v>8246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8304</v>
      </c>
      <c r="O2196" s="7">
        <f t="shared" si="136"/>
        <v>1</v>
      </c>
      <c r="P2196" s="8">
        <f t="shared" si="137"/>
        <v>100</v>
      </c>
      <c r="Q2196" t="s">
        <v>8316</v>
      </c>
      <c r="R2196" t="s">
        <v>8337</v>
      </c>
      <c r="S2196" s="6">
        <f t="shared" si="138"/>
        <v>42138.930671296301</v>
      </c>
      <c r="T2196" s="6">
        <f t="shared" si="139"/>
        <v>42168.930671296301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8218</v>
      </c>
      <c r="G2197" t="s">
        <v>8228</v>
      </c>
      <c r="H2197" t="s">
        <v>8250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8304</v>
      </c>
      <c r="O2197" s="7">
        <f t="shared" si="136"/>
        <v>1</v>
      </c>
      <c r="P2197" s="8">
        <f t="shared" si="137"/>
        <v>100</v>
      </c>
      <c r="Q2197" t="s">
        <v>8316</v>
      </c>
      <c r="R2197" t="s">
        <v>8337</v>
      </c>
      <c r="S2197" s="6">
        <f t="shared" si="138"/>
        <v>42087.792303240742</v>
      </c>
      <c r="T2197" s="6">
        <f t="shared" si="139"/>
        <v>42103.792303240742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8218</v>
      </c>
      <c r="G2198" t="s">
        <v>8224</v>
      </c>
      <c r="H2198" t="s">
        <v>8246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8270</v>
      </c>
      <c r="O2198" s="7">
        <f t="shared" si="136"/>
        <v>1</v>
      </c>
      <c r="P2198" s="8">
        <f t="shared" si="137"/>
        <v>41.666666666666664</v>
      </c>
      <c r="Q2198" t="s">
        <v>8316</v>
      </c>
      <c r="R2198" t="s">
        <v>8317</v>
      </c>
      <c r="S2198" s="6">
        <f t="shared" si="138"/>
        <v>42059.453923611116</v>
      </c>
      <c r="T2198" s="6">
        <f t="shared" si="139"/>
        <v>42119.412256944444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8218</v>
      </c>
      <c r="G2199" t="s">
        <v>8223</v>
      </c>
      <c r="H2199" t="s">
        <v>8245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8270</v>
      </c>
      <c r="O2199" s="7">
        <f t="shared" si="136"/>
        <v>1</v>
      </c>
      <c r="P2199" s="8">
        <f t="shared" si="137"/>
        <v>178.57142857142858</v>
      </c>
      <c r="Q2199" t="s">
        <v>8316</v>
      </c>
      <c r="R2199" t="s">
        <v>8317</v>
      </c>
      <c r="S2199" s="6">
        <f t="shared" si="138"/>
        <v>41944.527627314819</v>
      </c>
      <c r="T2199" s="6">
        <f t="shared" si="139"/>
        <v>42004.569293981483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8280</v>
      </c>
      <c r="O2200" s="7">
        <f t="shared" si="136"/>
        <v>0.95477386934673369</v>
      </c>
      <c r="P2200" s="8">
        <f t="shared" si="137"/>
        <v>47.5</v>
      </c>
      <c r="Q2200" t="s">
        <v>8340</v>
      </c>
      <c r="R2200" t="s">
        <v>8341</v>
      </c>
      <c r="S2200" s="6">
        <f t="shared" si="138"/>
        <v>42556.807187500002</v>
      </c>
      <c r="T2200" s="6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8304</v>
      </c>
      <c r="O2201" s="7">
        <f t="shared" si="136"/>
        <v>0.89666666666666661</v>
      </c>
      <c r="P2201" s="8">
        <f t="shared" si="137"/>
        <v>145.40540540540542</v>
      </c>
      <c r="Q2201" t="s">
        <v>8316</v>
      </c>
      <c r="R2201" t="s">
        <v>8337</v>
      </c>
      <c r="S2201" s="6">
        <f t="shared" si="138"/>
        <v>42084.881539351853</v>
      </c>
      <c r="T2201" s="6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8270</v>
      </c>
      <c r="O2202" s="7">
        <f t="shared" si="136"/>
        <v>0.86135181975736563</v>
      </c>
      <c r="P2202" s="8">
        <f t="shared" si="137"/>
        <v>248.5</v>
      </c>
      <c r="Q2202" t="s">
        <v>8316</v>
      </c>
      <c r="R2202" t="s">
        <v>8317</v>
      </c>
      <c r="S2202" s="6">
        <f t="shared" si="138"/>
        <v>42534.631481481483</v>
      </c>
      <c r="T2202" s="6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8272</v>
      </c>
      <c r="O2203" s="7">
        <f t="shared" si="136"/>
        <v>0.84946999999999995</v>
      </c>
      <c r="P2203" s="8">
        <f t="shared" si="137"/>
        <v>379.22767857142856</v>
      </c>
      <c r="Q2203" t="s">
        <v>8309</v>
      </c>
      <c r="R2203" t="s">
        <v>8315</v>
      </c>
      <c r="S2203" s="6">
        <f t="shared" si="138"/>
        <v>41955.863750000004</v>
      </c>
      <c r="T2203" s="6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8272</v>
      </c>
      <c r="O2204" s="7">
        <f t="shared" si="136"/>
        <v>0.82817600000000002</v>
      </c>
      <c r="P2204" s="8">
        <f t="shared" si="137"/>
        <v>301.93916666666667</v>
      </c>
      <c r="Q2204" t="s">
        <v>8309</v>
      </c>
      <c r="R2204" t="s">
        <v>8315</v>
      </c>
      <c r="S2204" s="6">
        <f t="shared" si="138"/>
        <v>42506.416990740734</v>
      </c>
      <c r="T2204" s="6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8272</v>
      </c>
      <c r="O2205" s="7">
        <f t="shared" si="136"/>
        <v>0.824221076923077</v>
      </c>
      <c r="P2205" s="8">
        <f t="shared" si="137"/>
        <v>120.39184269662923</v>
      </c>
      <c r="Q2205" t="s">
        <v>8309</v>
      </c>
      <c r="R2205" t="s">
        <v>8315</v>
      </c>
      <c r="S2205" s="6">
        <f t="shared" si="138"/>
        <v>41563.485509259262</v>
      </c>
      <c r="T2205" s="6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8272</v>
      </c>
      <c r="O2206" s="7">
        <f t="shared" si="136"/>
        <v>0.82208000000000003</v>
      </c>
      <c r="P2206" s="8">
        <f t="shared" si="137"/>
        <v>216.33684210526314</v>
      </c>
      <c r="Q2206" t="s">
        <v>8309</v>
      </c>
      <c r="R2206" t="s">
        <v>8315</v>
      </c>
      <c r="S2206" s="6">
        <f t="shared" si="138"/>
        <v>42388.708645833336</v>
      </c>
      <c r="T2206" s="6">
        <f t="shared" si="139"/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8290</v>
      </c>
      <c r="O2207" s="7">
        <f t="shared" si="136"/>
        <v>0.79</v>
      </c>
      <c r="P2207" s="8">
        <f t="shared" si="137"/>
        <v>131.66666666666666</v>
      </c>
      <c r="Q2207" t="s">
        <v>8324</v>
      </c>
      <c r="R2207" t="s">
        <v>8342</v>
      </c>
      <c r="S2207" s="6">
        <f t="shared" si="138"/>
        <v>42707.895462962959</v>
      </c>
      <c r="T2207" s="6">
        <f t="shared" si="139"/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8272</v>
      </c>
      <c r="O2208" s="7">
        <f t="shared" si="136"/>
        <v>0.78927352941176465</v>
      </c>
      <c r="P2208" s="8">
        <f t="shared" si="137"/>
        <v>117.69868421052631</v>
      </c>
      <c r="Q2208" t="s">
        <v>8309</v>
      </c>
      <c r="R2208" t="s">
        <v>8315</v>
      </c>
      <c r="S2208" s="6">
        <f t="shared" si="138"/>
        <v>42696.663506944446</v>
      </c>
      <c r="T2208" s="6">
        <f t="shared" si="139"/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8270</v>
      </c>
      <c r="O2209" s="7">
        <f t="shared" si="136"/>
        <v>0.78100000000000003</v>
      </c>
      <c r="P2209" s="8">
        <f t="shared" si="137"/>
        <v>105.54054054054055</v>
      </c>
      <c r="Q2209" t="s">
        <v>8316</v>
      </c>
      <c r="R2209" t="s">
        <v>8317</v>
      </c>
      <c r="S2209" s="6">
        <f t="shared" si="138"/>
        <v>42469.68414351852</v>
      </c>
      <c r="T2209" s="6">
        <f t="shared" si="13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8270</v>
      </c>
      <c r="O2210" s="7">
        <f t="shared" si="136"/>
        <v>0.754</v>
      </c>
      <c r="P2210" s="8">
        <f t="shared" si="137"/>
        <v>251.33333333333334</v>
      </c>
      <c r="Q2210" t="s">
        <v>8316</v>
      </c>
      <c r="R2210" t="s">
        <v>8317</v>
      </c>
      <c r="S2210" s="6">
        <f t="shared" si="138"/>
        <v>42796.538275462968</v>
      </c>
      <c r="T2210" s="6">
        <f t="shared" si="139"/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8272</v>
      </c>
      <c r="O2211" s="7">
        <f t="shared" si="136"/>
        <v>0.75051000000000001</v>
      </c>
      <c r="P2211" s="8">
        <f t="shared" si="137"/>
        <v>932.31055900621118</v>
      </c>
      <c r="Q2211" t="s">
        <v>8309</v>
      </c>
      <c r="R2211" t="s">
        <v>8315</v>
      </c>
      <c r="S2211" s="6">
        <f t="shared" si="138"/>
        <v>42276.624803240738</v>
      </c>
      <c r="T2211" s="6">
        <f t="shared" si="139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8278</v>
      </c>
      <c r="O2212" s="7">
        <f t="shared" si="136"/>
        <v>0.75</v>
      </c>
      <c r="P2212" s="8">
        <f t="shared" si="137"/>
        <v>35.714285714285715</v>
      </c>
      <c r="Q2212" t="s">
        <v>8313</v>
      </c>
      <c r="R2212" t="s">
        <v>8330</v>
      </c>
      <c r="S2212" s="6">
        <f t="shared" si="138"/>
        <v>42713.941099537042</v>
      </c>
      <c r="T2212" s="6">
        <f t="shared" si="139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8272</v>
      </c>
      <c r="O2213" s="7">
        <f t="shared" si="136"/>
        <v>0.72989999999999999</v>
      </c>
      <c r="P2213" s="8">
        <f t="shared" si="137"/>
        <v>405.5</v>
      </c>
      <c r="Q2213" t="s">
        <v>8309</v>
      </c>
      <c r="R2213" t="s">
        <v>8315</v>
      </c>
      <c r="S2213" s="6">
        <f t="shared" si="138"/>
        <v>42262.104780092588</v>
      </c>
      <c r="T2213" s="6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8282</v>
      </c>
      <c r="O2214" s="7">
        <f t="shared" si="136"/>
        <v>0.7178461538461538</v>
      </c>
      <c r="P2214" s="8">
        <f t="shared" si="137"/>
        <v>49.11578947368421</v>
      </c>
      <c r="Q2214" t="s">
        <v>8311</v>
      </c>
      <c r="R2214" t="s">
        <v>8343</v>
      </c>
      <c r="S2214" s="6">
        <f t="shared" si="138"/>
        <v>41923.783576388887</v>
      </c>
      <c r="T2214" s="6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8270</v>
      </c>
      <c r="O2215" s="7">
        <f t="shared" si="136"/>
        <v>0.70599999999999996</v>
      </c>
      <c r="P2215" s="8">
        <f t="shared" si="137"/>
        <v>106.96969696969697</v>
      </c>
      <c r="Q2215" t="s">
        <v>8316</v>
      </c>
      <c r="R2215" t="s">
        <v>8317</v>
      </c>
      <c r="S2215" s="6">
        <f t="shared" si="138"/>
        <v>42053.049375000002</v>
      </c>
      <c r="T2215" s="6">
        <f t="shared" si="139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8272</v>
      </c>
      <c r="O2216" s="7">
        <f t="shared" si="136"/>
        <v>0.7036</v>
      </c>
      <c r="P2216" s="8">
        <f t="shared" si="137"/>
        <v>382.39130434782606</v>
      </c>
      <c r="Q2216" t="s">
        <v>8309</v>
      </c>
      <c r="R2216" t="s">
        <v>8315</v>
      </c>
      <c r="S2216" s="6">
        <f t="shared" si="138"/>
        <v>42612.624039351853</v>
      </c>
      <c r="T2216" s="6">
        <f t="shared" si="139"/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8274</v>
      </c>
      <c r="O2217" s="7">
        <f t="shared" si="136"/>
        <v>0.70199999999999996</v>
      </c>
      <c r="P2217" s="8">
        <f t="shared" si="137"/>
        <v>39</v>
      </c>
      <c r="Q2217" t="s">
        <v>8322</v>
      </c>
      <c r="R2217" t="s">
        <v>8344</v>
      </c>
      <c r="S2217" s="6">
        <f t="shared" si="138"/>
        <v>41663.780300925922</v>
      </c>
      <c r="T2217" s="6">
        <f t="shared" si="139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8270</v>
      </c>
      <c r="O2218" s="7">
        <f t="shared" si="136"/>
        <v>0.69561111111111107</v>
      </c>
      <c r="P2218" s="8">
        <f t="shared" si="137"/>
        <v>63.558375634517766</v>
      </c>
      <c r="Q2218" t="s">
        <v>8316</v>
      </c>
      <c r="R2218" t="s">
        <v>8317</v>
      </c>
      <c r="S2218" s="6">
        <f t="shared" si="138"/>
        <v>41990.584108796291</v>
      </c>
      <c r="T2218" s="6">
        <f t="shared" si="139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8220</v>
      </c>
      <c r="G2219" t="s">
        <v>8223</v>
      </c>
      <c r="H2219" t="s">
        <v>8245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8292</v>
      </c>
      <c r="O2219" s="7">
        <f t="shared" si="136"/>
        <v>0.68400000000000005</v>
      </c>
      <c r="P2219" s="8">
        <f t="shared" si="137"/>
        <v>122.14285714285714</v>
      </c>
      <c r="Q2219" t="s">
        <v>8313</v>
      </c>
      <c r="R2219" t="s">
        <v>8338</v>
      </c>
      <c r="S2219" s="6">
        <f t="shared" si="138"/>
        <v>42268.625856481478</v>
      </c>
      <c r="T2219" s="6">
        <f t="shared" si="139"/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8219</v>
      </c>
      <c r="G2220" t="s">
        <v>8223</v>
      </c>
      <c r="H2220" t="s">
        <v>8245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8302</v>
      </c>
      <c r="O2220" s="7">
        <f t="shared" si="136"/>
        <v>0.68153600000000003</v>
      </c>
      <c r="P2220" s="8">
        <f t="shared" si="137"/>
        <v>244.80459770114942</v>
      </c>
      <c r="Q2220" t="s">
        <v>8316</v>
      </c>
      <c r="R2220" t="s">
        <v>8329</v>
      </c>
      <c r="S2220" s="6">
        <f t="shared" si="138"/>
        <v>42530.993032407408</v>
      </c>
      <c r="T2220" s="6">
        <f t="shared" si="139"/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8277</v>
      </c>
      <c r="O2221" s="7">
        <f t="shared" si="136"/>
        <v>0.67549999999999999</v>
      </c>
      <c r="P2221" s="8">
        <f t="shared" si="137"/>
        <v>46.586206896551722</v>
      </c>
      <c r="Q2221" t="s">
        <v>8313</v>
      </c>
      <c r="R2221" t="s">
        <v>8345</v>
      </c>
      <c r="S2221" s="6">
        <f t="shared" si="138"/>
        <v>41597.788888888892</v>
      </c>
      <c r="T2221" s="6">
        <f t="shared" si="139"/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8284</v>
      </c>
      <c r="O2222" s="7">
        <f t="shared" si="136"/>
        <v>0.67549999999999999</v>
      </c>
      <c r="P2222" s="8">
        <f t="shared" si="137"/>
        <v>48.25</v>
      </c>
      <c r="Q2222" t="s">
        <v>8324</v>
      </c>
      <c r="R2222" t="s">
        <v>8325</v>
      </c>
      <c r="S2222" s="6">
        <f t="shared" si="138"/>
        <v>42689.56931712963</v>
      </c>
      <c r="T2222" s="6">
        <f t="shared" si="139"/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8270</v>
      </c>
      <c r="O2223" s="7">
        <f t="shared" si="136"/>
        <v>0.67333333333333334</v>
      </c>
      <c r="P2223" s="8">
        <f t="shared" si="137"/>
        <v>63.125</v>
      </c>
      <c r="Q2223" t="s">
        <v>8316</v>
      </c>
      <c r="R2223" t="s">
        <v>8317</v>
      </c>
      <c r="S2223" s="6">
        <f t="shared" si="138"/>
        <v>42143.917743055557</v>
      </c>
      <c r="T2223" s="6">
        <f t="shared" si="139"/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8220</v>
      </c>
      <c r="G2224" t="s">
        <v>8223</v>
      </c>
      <c r="H2224" t="s">
        <v>8245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8302</v>
      </c>
      <c r="O2224" s="7">
        <f t="shared" si="136"/>
        <v>0.66839999999999999</v>
      </c>
      <c r="P2224" s="8">
        <f t="shared" si="137"/>
        <v>99.761194029850742</v>
      </c>
      <c r="Q2224" t="s">
        <v>8316</v>
      </c>
      <c r="R2224" t="s">
        <v>8329</v>
      </c>
      <c r="S2224" s="6">
        <f t="shared" si="138"/>
        <v>42248.535787037035</v>
      </c>
      <c r="T2224" s="6">
        <f t="shared" si="139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8272</v>
      </c>
      <c r="O2225" s="7">
        <f t="shared" si="136"/>
        <v>0.65246363636363636</v>
      </c>
      <c r="P2225" s="8">
        <f t="shared" si="137"/>
        <v>201.60393258426967</v>
      </c>
      <c r="Q2225" t="s">
        <v>8309</v>
      </c>
      <c r="R2225" t="s">
        <v>8315</v>
      </c>
      <c r="S2225" s="6">
        <f t="shared" si="138"/>
        <v>41947.457569444443</v>
      </c>
      <c r="T2225" s="6">
        <f t="shared" si="139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8284</v>
      </c>
      <c r="O2226" s="7">
        <f t="shared" si="136"/>
        <v>0.65101538461538466</v>
      </c>
      <c r="P2226" s="8">
        <f t="shared" si="137"/>
        <v>170.62903225806451</v>
      </c>
      <c r="Q2226" t="s">
        <v>8324</v>
      </c>
      <c r="R2226" t="s">
        <v>8325</v>
      </c>
      <c r="S2226" s="6">
        <f t="shared" si="138"/>
        <v>41891.976388888892</v>
      </c>
      <c r="T2226" s="6">
        <f t="shared" si="139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8292</v>
      </c>
      <c r="O2227" s="7">
        <f t="shared" si="136"/>
        <v>0.65100000000000002</v>
      </c>
      <c r="P2227" s="8">
        <f t="shared" si="137"/>
        <v>118.36363636363636</v>
      </c>
      <c r="Q2227" t="s">
        <v>8313</v>
      </c>
      <c r="R2227" t="s">
        <v>8338</v>
      </c>
      <c r="S2227" s="6">
        <f t="shared" si="138"/>
        <v>42021.139733796299</v>
      </c>
      <c r="T2227" s="6">
        <f t="shared" si="139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8304</v>
      </c>
      <c r="O2228" s="7">
        <f t="shared" si="136"/>
        <v>0.65</v>
      </c>
      <c r="P2228" s="8">
        <f t="shared" si="137"/>
        <v>14.444444444444445</v>
      </c>
      <c r="Q2228" t="s">
        <v>8316</v>
      </c>
      <c r="R2228" t="s">
        <v>8337</v>
      </c>
      <c r="S2228" s="6">
        <f t="shared" si="138"/>
        <v>42144.415532407409</v>
      </c>
      <c r="T2228" s="6">
        <f t="shared" si="13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8269</v>
      </c>
      <c r="O2229" s="7">
        <f t="shared" si="136"/>
        <v>0.64</v>
      </c>
      <c r="P2229" s="8">
        <f t="shared" si="137"/>
        <v>40</v>
      </c>
      <c r="Q2229" t="s">
        <v>8319</v>
      </c>
      <c r="R2229" t="s">
        <v>8346</v>
      </c>
      <c r="S2229" s="6">
        <f t="shared" si="138"/>
        <v>42107.703877314809</v>
      </c>
      <c r="T2229" s="6">
        <f t="shared" si="139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8301</v>
      </c>
      <c r="O2230" s="7">
        <f t="shared" si="136"/>
        <v>0.62839999999999996</v>
      </c>
      <c r="P2230" s="8">
        <f t="shared" si="137"/>
        <v>128.61988304093566</v>
      </c>
      <c r="Q2230" t="s">
        <v>8309</v>
      </c>
      <c r="R2230" t="s">
        <v>8336</v>
      </c>
      <c r="S2230" s="6">
        <f t="shared" si="138"/>
        <v>42529.632754629631</v>
      </c>
      <c r="T2230" s="6">
        <f t="shared" si="139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8281</v>
      </c>
      <c r="O2231" s="7">
        <f t="shared" si="136"/>
        <v>0.62765333333333329</v>
      </c>
      <c r="P2231" s="8">
        <f t="shared" si="137"/>
        <v>48.281025641025643</v>
      </c>
      <c r="Q2231" t="s">
        <v>8311</v>
      </c>
      <c r="R2231" t="s">
        <v>8347</v>
      </c>
      <c r="S2231" s="6">
        <f t="shared" si="138"/>
        <v>41838.377893518518</v>
      </c>
      <c r="T2231" s="6">
        <f t="shared" si="139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8270</v>
      </c>
      <c r="O2232" s="7">
        <f t="shared" si="136"/>
        <v>0.61909090909090914</v>
      </c>
      <c r="P2232" s="8">
        <f t="shared" si="137"/>
        <v>486.42857142857144</v>
      </c>
      <c r="Q2232" t="s">
        <v>8316</v>
      </c>
      <c r="R2232" t="s">
        <v>8317</v>
      </c>
      <c r="S2232" s="6">
        <f t="shared" si="138"/>
        <v>41830.234166666669</v>
      </c>
      <c r="T2232" s="6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8284</v>
      </c>
      <c r="O2233" s="7">
        <f t="shared" si="136"/>
        <v>0.61124000000000001</v>
      </c>
      <c r="P2233" s="8">
        <f t="shared" si="137"/>
        <v>109.93525179856115</v>
      </c>
      <c r="Q2233" t="s">
        <v>8324</v>
      </c>
      <c r="R2233" t="s">
        <v>8325</v>
      </c>
      <c r="S2233" s="6">
        <f t="shared" si="138"/>
        <v>42189.031041666662</v>
      </c>
      <c r="T2233" s="6">
        <f t="shared" si="13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8270</v>
      </c>
      <c r="O2234" s="7">
        <f t="shared" si="136"/>
        <v>0.61099999999999999</v>
      </c>
      <c r="P2234" s="8">
        <f t="shared" si="137"/>
        <v>203.66666666666666</v>
      </c>
      <c r="Q2234" t="s">
        <v>8316</v>
      </c>
      <c r="R2234" t="s">
        <v>8317</v>
      </c>
      <c r="S2234" s="6">
        <f t="shared" si="138"/>
        <v>42415.398032407407</v>
      </c>
      <c r="T2234" s="6">
        <f t="shared" si="13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8270</v>
      </c>
      <c r="O2235" s="7">
        <f t="shared" si="136"/>
        <v>0.60899999999999999</v>
      </c>
      <c r="P2235" s="8">
        <f t="shared" si="137"/>
        <v>179.11764705882354</v>
      </c>
      <c r="Q2235" t="s">
        <v>8316</v>
      </c>
      <c r="R2235" t="s">
        <v>8317</v>
      </c>
      <c r="S2235" s="6">
        <f t="shared" si="138"/>
        <v>42235.117476851854</v>
      </c>
      <c r="T2235" s="6">
        <f t="shared" si="13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8267</v>
      </c>
      <c r="O2236" s="7">
        <f t="shared" si="136"/>
        <v>0.6</v>
      </c>
      <c r="P2236" s="8">
        <f t="shared" si="137"/>
        <v>3000</v>
      </c>
      <c r="Q2236" t="s">
        <v>8319</v>
      </c>
      <c r="R2236" t="s">
        <v>8348</v>
      </c>
      <c r="S2236" s="6">
        <f t="shared" si="138"/>
        <v>42721.075949074075</v>
      </c>
      <c r="T2236" s="6">
        <f t="shared" si="139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8220</v>
      </c>
      <c r="G2237" t="s">
        <v>8223</v>
      </c>
      <c r="H2237" t="s">
        <v>8245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8270</v>
      </c>
      <c r="O2237" s="7">
        <f t="shared" si="136"/>
        <v>0.6</v>
      </c>
      <c r="P2237" s="8">
        <f t="shared" si="137"/>
        <v>60</v>
      </c>
      <c r="Q2237" t="s">
        <v>8316</v>
      </c>
      <c r="R2237" t="s">
        <v>8317</v>
      </c>
      <c r="S2237" s="6">
        <f t="shared" si="138"/>
        <v>42305.670914351853</v>
      </c>
      <c r="T2237" s="6">
        <f t="shared" si="139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8302</v>
      </c>
      <c r="O2238" s="7">
        <f t="shared" si="136"/>
        <v>0.59775</v>
      </c>
      <c r="P2238" s="8">
        <f t="shared" si="137"/>
        <v>61.307692307692307</v>
      </c>
      <c r="Q2238" t="s">
        <v>8316</v>
      </c>
      <c r="R2238" t="s">
        <v>8329</v>
      </c>
      <c r="S2238" s="6">
        <f t="shared" si="138"/>
        <v>42097.732418981483</v>
      </c>
      <c r="T2238" s="6">
        <f t="shared" si="13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8304</v>
      </c>
      <c r="O2239" s="7">
        <f t="shared" si="136"/>
        <v>0.59657142857142853</v>
      </c>
      <c r="P2239" s="8">
        <f t="shared" si="137"/>
        <v>174</v>
      </c>
      <c r="Q2239" t="s">
        <v>8316</v>
      </c>
      <c r="R2239" t="s">
        <v>8337</v>
      </c>
      <c r="S2239" s="6">
        <f t="shared" si="138"/>
        <v>41968.938993055555</v>
      </c>
      <c r="T2239" s="6">
        <f t="shared" si="139"/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8302</v>
      </c>
      <c r="O2240" s="7">
        <f t="shared" si="136"/>
        <v>0.59583333333333333</v>
      </c>
      <c r="P2240" s="8">
        <f t="shared" si="137"/>
        <v>65</v>
      </c>
      <c r="Q2240" t="s">
        <v>8316</v>
      </c>
      <c r="R2240" t="s">
        <v>8329</v>
      </c>
      <c r="S2240" s="6">
        <f t="shared" si="138"/>
        <v>42141.741307870368</v>
      </c>
      <c r="T2240" s="6">
        <f t="shared" si="139"/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8284</v>
      </c>
      <c r="O2241" s="7">
        <f t="shared" si="136"/>
        <v>0.59467839999999994</v>
      </c>
      <c r="P2241" s="8">
        <f t="shared" si="137"/>
        <v>72.16970873786407</v>
      </c>
      <c r="Q2241" t="s">
        <v>8324</v>
      </c>
      <c r="R2241" t="s">
        <v>8325</v>
      </c>
      <c r="S2241" s="6">
        <f t="shared" si="138"/>
        <v>41834.980462962965</v>
      </c>
      <c r="T2241" s="6">
        <f t="shared" si="139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8293</v>
      </c>
      <c r="O2242" s="7">
        <f t="shared" ref="O2242:O2305" si="140">E2242/D2242</f>
        <v>0.59299999999999997</v>
      </c>
      <c r="P2242" s="8">
        <f t="shared" si="137"/>
        <v>70.595238095238102</v>
      </c>
      <c r="Q2242" t="s">
        <v>8309</v>
      </c>
      <c r="R2242" t="s">
        <v>8349</v>
      </c>
      <c r="S2242" s="6">
        <f t="shared" si="138"/>
        <v>42129.226388888885</v>
      </c>
      <c r="T2242" s="6">
        <f t="shared" si="139"/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8304</v>
      </c>
      <c r="O2243" s="7">
        <f t="shared" si="140"/>
        <v>0.59142857142857141</v>
      </c>
      <c r="P2243" s="8">
        <f t="shared" ref="P2243:P2306" si="141">E2243/L2243</f>
        <v>53.07692307692308</v>
      </c>
      <c r="Q2243" t="s">
        <v>8316</v>
      </c>
      <c r="R2243" t="s">
        <v>8337</v>
      </c>
      <c r="S2243" s="6">
        <f t="shared" ref="S2243:S2306" si="142">(((J2243/60)/60)/24)+DATE(1970,1,1)</f>
        <v>42017.594236111108</v>
      </c>
      <c r="T2243" s="6">
        <f t="shared" ref="T2243:T2306" si="143">(((I2243/60)/60)/24)+DATE(1970,1,1)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8272</v>
      </c>
      <c r="O2244" s="7">
        <f t="shared" si="140"/>
        <v>0.58558333333333334</v>
      </c>
      <c r="P2244" s="8">
        <f t="shared" si="141"/>
        <v>153.42794759825327</v>
      </c>
      <c r="Q2244" t="s">
        <v>8309</v>
      </c>
      <c r="R2244" t="s">
        <v>8315</v>
      </c>
      <c r="S2244" s="6">
        <f t="shared" si="142"/>
        <v>42282.168993055559</v>
      </c>
      <c r="T2244" s="6">
        <f t="shared" si="143"/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8267</v>
      </c>
      <c r="O2245" s="7">
        <f t="shared" si="140"/>
        <v>0.58461538461538465</v>
      </c>
      <c r="P2245" s="8">
        <f t="shared" si="141"/>
        <v>54.285714285714285</v>
      </c>
      <c r="Q2245" t="s">
        <v>8319</v>
      </c>
      <c r="R2245" t="s">
        <v>8348</v>
      </c>
      <c r="S2245" s="6">
        <f t="shared" si="142"/>
        <v>42023.818622685183</v>
      </c>
      <c r="T2245" s="6">
        <f t="shared" si="143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8302</v>
      </c>
      <c r="O2246" s="7">
        <f t="shared" si="140"/>
        <v>0.58291457286432158</v>
      </c>
      <c r="P2246" s="8">
        <f t="shared" si="141"/>
        <v>58</v>
      </c>
      <c r="Q2246" t="s">
        <v>8316</v>
      </c>
      <c r="R2246" t="s">
        <v>8329</v>
      </c>
      <c r="S2246" s="6">
        <f t="shared" si="142"/>
        <v>42678.932083333333</v>
      </c>
      <c r="T2246" s="6">
        <f t="shared" si="143"/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8220</v>
      </c>
      <c r="G2247" t="s">
        <v>8223</v>
      </c>
      <c r="H2247" t="s">
        <v>8245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8272</v>
      </c>
      <c r="O2247" s="7">
        <f t="shared" si="140"/>
        <v>0.57648750000000004</v>
      </c>
      <c r="P2247" s="8">
        <f t="shared" si="141"/>
        <v>343.14732142857144</v>
      </c>
      <c r="Q2247" t="s">
        <v>8309</v>
      </c>
      <c r="R2247" t="s">
        <v>8315</v>
      </c>
      <c r="S2247" s="6">
        <f t="shared" si="142"/>
        <v>42675.66778935185</v>
      </c>
      <c r="T2247" s="6">
        <f t="shared" si="143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8220</v>
      </c>
      <c r="G2248" t="s">
        <v>8223</v>
      </c>
      <c r="H2248" t="s">
        <v>8245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8302</v>
      </c>
      <c r="O2248" s="7">
        <f t="shared" si="140"/>
        <v>0.57333333333333336</v>
      </c>
      <c r="P2248" s="8">
        <f t="shared" si="141"/>
        <v>43</v>
      </c>
      <c r="Q2248" t="s">
        <v>8316</v>
      </c>
      <c r="R2248" t="s">
        <v>8329</v>
      </c>
      <c r="S2248" s="6">
        <f t="shared" si="142"/>
        <v>42081.515335648146</v>
      </c>
      <c r="T2248" s="6">
        <f t="shared" si="143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8270</v>
      </c>
      <c r="O2249" s="7">
        <f t="shared" si="140"/>
        <v>0.57199999999999995</v>
      </c>
      <c r="P2249" s="8">
        <f t="shared" si="141"/>
        <v>59.583333333333336</v>
      </c>
      <c r="Q2249" t="s">
        <v>8316</v>
      </c>
      <c r="R2249" t="s">
        <v>8317</v>
      </c>
      <c r="S2249" s="6">
        <f t="shared" si="142"/>
        <v>42061.963263888887</v>
      </c>
      <c r="T2249" s="6">
        <f t="shared" si="143"/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8220</v>
      </c>
      <c r="G2250" t="s">
        <v>8223</v>
      </c>
      <c r="H2250" t="s">
        <v>8245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8284</v>
      </c>
      <c r="O2250" s="7">
        <f t="shared" si="140"/>
        <v>0.56514285714285717</v>
      </c>
      <c r="P2250" s="8">
        <f t="shared" si="141"/>
        <v>150.5</v>
      </c>
      <c r="Q2250" t="s">
        <v>8324</v>
      </c>
      <c r="R2250" t="s">
        <v>8325</v>
      </c>
      <c r="S2250" s="6">
        <f t="shared" si="142"/>
        <v>41891.780023148152</v>
      </c>
      <c r="T2250" s="6">
        <f t="shared" si="143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8272</v>
      </c>
      <c r="O2251" s="7">
        <f t="shared" si="140"/>
        <v>0.5626326718299024</v>
      </c>
      <c r="P2251" s="8">
        <f t="shared" si="141"/>
        <v>790.83739837398377</v>
      </c>
      <c r="Q2251" t="s">
        <v>8309</v>
      </c>
      <c r="R2251" t="s">
        <v>8315</v>
      </c>
      <c r="S2251" s="6">
        <f t="shared" si="142"/>
        <v>42395.309039351851</v>
      </c>
      <c r="T2251" s="6">
        <f t="shared" si="143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8267</v>
      </c>
      <c r="O2252" s="7">
        <f t="shared" si="140"/>
        <v>0.55698440000000005</v>
      </c>
      <c r="P2252" s="8">
        <f t="shared" si="141"/>
        <v>331.53833333333336</v>
      </c>
      <c r="Q2252" t="s">
        <v>8319</v>
      </c>
      <c r="R2252" t="s">
        <v>8348</v>
      </c>
      <c r="S2252" s="6">
        <f t="shared" si="142"/>
        <v>42066.958761574075</v>
      </c>
      <c r="T2252" s="6">
        <f t="shared" si="143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8304</v>
      </c>
      <c r="O2253" s="7">
        <f t="shared" si="140"/>
        <v>0.54520000000000002</v>
      </c>
      <c r="P2253" s="8">
        <f t="shared" si="141"/>
        <v>109.04</v>
      </c>
      <c r="Q2253" t="s">
        <v>8316</v>
      </c>
      <c r="R2253" t="s">
        <v>8337</v>
      </c>
      <c r="S2253" s="6">
        <f t="shared" si="142"/>
        <v>42293.853541666671</v>
      </c>
      <c r="T2253" s="6">
        <f t="shared" si="143"/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8220</v>
      </c>
      <c r="G2254" t="s">
        <v>8223</v>
      </c>
      <c r="H2254" t="s">
        <v>8245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8270</v>
      </c>
      <c r="O2254" s="7">
        <f t="shared" si="140"/>
        <v>0.53</v>
      </c>
      <c r="P2254" s="8">
        <f t="shared" si="141"/>
        <v>88.333333333333329</v>
      </c>
      <c r="Q2254" t="s">
        <v>8316</v>
      </c>
      <c r="R2254" t="s">
        <v>8317</v>
      </c>
      <c r="S2254" s="6">
        <f t="shared" si="142"/>
        <v>42534.933321759265</v>
      </c>
      <c r="T2254" s="6">
        <f t="shared" si="143"/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8304</v>
      </c>
      <c r="O2255" s="7">
        <f t="shared" si="140"/>
        <v>0.52794871794871789</v>
      </c>
      <c r="P2255" s="8">
        <f t="shared" si="141"/>
        <v>44.760869565217391</v>
      </c>
      <c r="Q2255" t="s">
        <v>8316</v>
      </c>
      <c r="R2255" t="s">
        <v>8337</v>
      </c>
      <c r="S2255" s="6">
        <f t="shared" si="142"/>
        <v>42372.624166666668</v>
      </c>
      <c r="T2255" s="6">
        <f t="shared" si="143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8293</v>
      </c>
      <c r="O2256" s="7">
        <f t="shared" si="140"/>
        <v>0.52570512820512816</v>
      </c>
      <c r="P2256" s="8">
        <f t="shared" si="141"/>
        <v>2928.9285714285716</v>
      </c>
      <c r="Q2256" t="s">
        <v>8309</v>
      </c>
      <c r="R2256" t="s">
        <v>8349</v>
      </c>
      <c r="S2256" s="6">
        <f t="shared" si="142"/>
        <v>42746.270057870366</v>
      </c>
      <c r="T2256" s="6">
        <f t="shared" si="143"/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8284</v>
      </c>
      <c r="O2257" s="7">
        <f t="shared" si="140"/>
        <v>0.52327777777777773</v>
      </c>
      <c r="P2257" s="8">
        <f t="shared" si="141"/>
        <v>94.19</v>
      </c>
      <c r="Q2257" t="s">
        <v>8324</v>
      </c>
      <c r="R2257" t="s">
        <v>8325</v>
      </c>
      <c r="S2257" s="6">
        <f t="shared" si="142"/>
        <v>42705.662118055552</v>
      </c>
      <c r="T2257" s="6">
        <f t="shared" si="143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8304</v>
      </c>
      <c r="O2258" s="7">
        <f t="shared" si="140"/>
        <v>0.52159999999999995</v>
      </c>
      <c r="P2258" s="8">
        <f t="shared" si="141"/>
        <v>49.20754716981132</v>
      </c>
      <c r="Q2258" t="s">
        <v>8316</v>
      </c>
      <c r="R2258" t="s">
        <v>8337</v>
      </c>
      <c r="S2258" s="6">
        <f t="shared" si="142"/>
        <v>41858.761782407404</v>
      </c>
      <c r="T2258" s="6">
        <f t="shared" si="143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8303</v>
      </c>
      <c r="O2259" s="7">
        <f t="shared" si="140"/>
        <v>0.52</v>
      </c>
      <c r="P2259" s="8">
        <f t="shared" si="141"/>
        <v>17.333333333333332</v>
      </c>
      <c r="Q2259" t="s">
        <v>8322</v>
      </c>
      <c r="R2259" t="s">
        <v>8350</v>
      </c>
      <c r="S2259" s="6">
        <f t="shared" si="142"/>
        <v>42072.790821759263</v>
      </c>
      <c r="T2259" s="6">
        <f t="shared" si="143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8270</v>
      </c>
      <c r="O2260" s="7">
        <f t="shared" si="140"/>
        <v>0.51600000000000001</v>
      </c>
      <c r="P2260" s="8">
        <f t="shared" si="141"/>
        <v>32.25</v>
      </c>
      <c r="Q2260" t="s">
        <v>8316</v>
      </c>
      <c r="R2260" t="s">
        <v>8317</v>
      </c>
      <c r="S2260" s="6">
        <f t="shared" si="142"/>
        <v>42800.753333333334</v>
      </c>
      <c r="T2260" s="6">
        <f t="shared" si="143"/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8220</v>
      </c>
      <c r="G2261" t="s">
        <v>8223</v>
      </c>
      <c r="H2261" t="s">
        <v>8245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8274</v>
      </c>
      <c r="O2261" s="7">
        <f t="shared" si="140"/>
        <v>0.51400000000000001</v>
      </c>
      <c r="P2261" s="8">
        <f t="shared" si="141"/>
        <v>63.122807017543863</v>
      </c>
      <c r="Q2261" t="s">
        <v>8322</v>
      </c>
      <c r="R2261" t="s">
        <v>8344</v>
      </c>
      <c r="S2261" s="6">
        <f t="shared" si="142"/>
        <v>42250.685706018514</v>
      </c>
      <c r="T2261" s="6">
        <f t="shared" si="143"/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8304</v>
      </c>
      <c r="O2262" s="7">
        <f t="shared" si="140"/>
        <v>0.51023391812865493</v>
      </c>
      <c r="P2262" s="8">
        <f t="shared" si="141"/>
        <v>147.88135593220338</v>
      </c>
      <c r="Q2262" t="s">
        <v>8316</v>
      </c>
      <c r="R2262" t="s">
        <v>8337</v>
      </c>
      <c r="S2262" s="6">
        <f t="shared" si="142"/>
        <v>41880.753437499996</v>
      </c>
      <c r="T2262" s="6">
        <f t="shared" si="143"/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8285</v>
      </c>
      <c r="O2263" s="7">
        <f t="shared" si="140"/>
        <v>0.50739999999999996</v>
      </c>
      <c r="P2263" s="8">
        <f t="shared" si="141"/>
        <v>74.617647058823536</v>
      </c>
      <c r="Q2263" t="s">
        <v>8313</v>
      </c>
      <c r="R2263" t="s">
        <v>8351</v>
      </c>
      <c r="S2263" s="6">
        <f t="shared" si="142"/>
        <v>41923.837731481479</v>
      </c>
      <c r="T2263" s="6">
        <f t="shared" si="143"/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8267</v>
      </c>
      <c r="O2264" s="7">
        <f t="shared" si="140"/>
        <v>0.50721666666666665</v>
      </c>
      <c r="P2264" s="8">
        <f t="shared" si="141"/>
        <v>117.68368136117556</v>
      </c>
      <c r="Q2264" t="s">
        <v>8319</v>
      </c>
      <c r="R2264" t="s">
        <v>8348</v>
      </c>
      <c r="S2264" s="6">
        <f t="shared" si="142"/>
        <v>42556.583368055552</v>
      </c>
      <c r="T2264" s="6">
        <f t="shared" si="143"/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8301</v>
      </c>
      <c r="O2265" s="7">
        <f t="shared" si="140"/>
        <v>0.50380952380952382</v>
      </c>
      <c r="P2265" s="8">
        <f t="shared" si="141"/>
        <v>117.55555555555556</v>
      </c>
      <c r="Q2265" t="s">
        <v>8309</v>
      </c>
      <c r="R2265" t="s">
        <v>8336</v>
      </c>
      <c r="S2265" s="6">
        <f t="shared" si="142"/>
        <v>42482.624699074076</v>
      </c>
      <c r="T2265" s="6">
        <f t="shared" si="143"/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8220</v>
      </c>
      <c r="G2266" t="s">
        <v>8224</v>
      </c>
      <c r="H2266" t="s">
        <v>8246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8269</v>
      </c>
      <c r="O2266" s="7">
        <f t="shared" si="140"/>
        <v>0.502</v>
      </c>
      <c r="P2266" s="8">
        <f t="shared" si="141"/>
        <v>51.224489795918366</v>
      </c>
      <c r="Q2266" t="s">
        <v>8319</v>
      </c>
      <c r="R2266" t="s">
        <v>8346</v>
      </c>
      <c r="S2266" s="6">
        <f t="shared" si="142"/>
        <v>41243.197592592594</v>
      </c>
      <c r="T2266" s="6">
        <f t="shared" si="143"/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8270</v>
      </c>
      <c r="O2267" s="7">
        <f t="shared" si="140"/>
        <v>0.5</v>
      </c>
      <c r="P2267" s="8">
        <f t="shared" si="141"/>
        <v>60</v>
      </c>
      <c r="Q2267" t="s">
        <v>8316</v>
      </c>
      <c r="R2267" t="s">
        <v>8317</v>
      </c>
      <c r="S2267" s="6">
        <f t="shared" si="142"/>
        <v>42370.007766203707</v>
      </c>
      <c r="T2267" s="6">
        <f t="shared" si="143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8272</v>
      </c>
      <c r="O2268" s="7">
        <f t="shared" si="140"/>
        <v>0.49381999999999998</v>
      </c>
      <c r="P2268" s="8">
        <f t="shared" si="141"/>
        <v>176.36428571428573</v>
      </c>
      <c r="Q2268" t="s">
        <v>8309</v>
      </c>
      <c r="R2268" t="s">
        <v>8315</v>
      </c>
      <c r="S2268" s="6">
        <f t="shared" si="142"/>
        <v>42767.577303240745</v>
      </c>
      <c r="T2268" s="6">
        <f t="shared" si="143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8288</v>
      </c>
      <c r="O2269" s="7">
        <f t="shared" si="140"/>
        <v>0.49186046511627907</v>
      </c>
      <c r="P2269" s="8">
        <f t="shared" si="141"/>
        <v>132.1875</v>
      </c>
      <c r="Q2269" t="s">
        <v>8324</v>
      </c>
      <c r="R2269" t="s">
        <v>8352</v>
      </c>
      <c r="S2269" s="6">
        <f t="shared" si="142"/>
        <v>41892.688750000001</v>
      </c>
      <c r="T2269" s="6">
        <f t="shared" si="143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8284</v>
      </c>
      <c r="O2270" s="7">
        <f t="shared" si="140"/>
        <v>0.49183333333333334</v>
      </c>
      <c r="P2270" s="8">
        <f t="shared" si="141"/>
        <v>42.157142857142858</v>
      </c>
      <c r="Q2270" t="s">
        <v>8324</v>
      </c>
      <c r="R2270" t="s">
        <v>8325</v>
      </c>
      <c r="S2270" s="6">
        <f t="shared" si="142"/>
        <v>42033.314074074078</v>
      </c>
      <c r="T2270" s="6">
        <f t="shared" si="143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8270</v>
      </c>
      <c r="O2271" s="7">
        <f t="shared" si="140"/>
        <v>0.48833333333333334</v>
      </c>
      <c r="P2271" s="8">
        <f t="shared" si="141"/>
        <v>47.258064516129032</v>
      </c>
      <c r="Q2271" t="s">
        <v>8316</v>
      </c>
      <c r="R2271" t="s">
        <v>8317</v>
      </c>
      <c r="S2271" s="6">
        <f t="shared" si="142"/>
        <v>42663.468078703707</v>
      </c>
      <c r="T2271" s="6">
        <f t="shared" si="143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8284</v>
      </c>
      <c r="O2272" s="7">
        <f t="shared" si="140"/>
        <v>0.48485714285714288</v>
      </c>
      <c r="P2272" s="8">
        <f t="shared" si="141"/>
        <v>94.277777777777771</v>
      </c>
      <c r="Q2272" t="s">
        <v>8324</v>
      </c>
      <c r="R2272" t="s">
        <v>8325</v>
      </c>
      <c r="S2272" s="6">
        <f t="shared" si="142"/>
        <v>42159.47256944445</v>
      </c>
      <c r="T2272" s="6">
        <f t="shared" si="143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8297</v>
      </c>
      <c r="O2273" s="7">
        <f t="shared" si="140"/>
        <v>0.48</v>
      </c>
      <c r="P2273" s="8">
        <f t="shared" si="141"/>
        <v>30</v>
      </c>
      <c r="Q2273" t="s">
        <v>8327</v>
      </c>
      <c r="R2273" t="s">
        <v>8328</v>
      </c>
      <c r="S2273" s="6">
        <f t="shared" si="142"/>
        <v>42807.755173611105</v>
      </c>
      <c r="T2273" s="6">
        <f t="shared" si="143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8292</v>
      </c>
      <c r="O2274" s="7">
        <f t="shared" si="140"/>
        <v>0.47799999999999998</v>
      </c>
      <c r="P2274" s="8">
        <f t="shared" si="141"/>
        <v>159.33333333333334</v>
      </c>
      <c r="Q2274" t="s">
        <v>8313</v>
      </c>
      <c r="R2274" t="s">
        <v>8338</v>
      </c>
      <c r="S2274" s="6">
        <f t="shared" si="142"/>
        <v>42788.151238425926</v>
      </c>
      <c r="T2274" s="6">
        <f t="shared" si="143"/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8270</v>
      </c>
      <c r="O2275" s="7">
        <f t="shared" si="140"/>
        <v>0.47692307692307695</v>
      </c>
      <c r="P2275" s="8">
        <f t="shared" si="141"/>
        <v>62</v>
      </c>
      <c r="Q2275" t="s">
        <v>8316</v>
      </c>
      <c r="R2275" t="s">
        <v>8317</v>
      </c>
      <c r="S2275" s="6">
        <f t="shared" si="142"/>
        <v>41830.858344907407</v>
      </c>
      <c r="T2275" s="6">
        <f t="shared" si="143"/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8284</v>
      </c>
      <c r="O2276" s="7">
        <f t="shared" si="140"/>
        <v>0.47631578947368419</v>
      </c>
      <c r="P2276" s="8">
        <f t="shared" si="141"/>
        <v>31.206896551724139</v>
      </c>
      <c r="Q2276" t="s">
        <v>8324</v>
      </c>
      <c r="R2276" t="s">
        <v>8325</v>
      </c>
      <c r="S2276" s="6">
        <f t="shared" si="142"/>
        <v>41958.550659722227</v>
      </c>
      <c r="T2276" s="6">
        <f t="shared" si="143"/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8220</v>
      </c>
      <c r="G2277" t="s">
        <v>8223</v>
      </c>
      <c r="H2277" t="s">
        <v>8245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8293</v>
      </c>
      <c r="O2277" s="7">
        <f t="shared" si="140"/>
        <v>0.47399999999999998</v>
      </c>
      <c r="P2277" s="8">
        <f t="shared" si="141"/>
        <v>29.625</v>
      </c>
      <c r="Q2277" t="s">
        <v>8309</v>
      </c>
      <c r="R2277" t="s">
        <v>8349</v>
      </c>
      <c r="S2277" s="6">
        <f t="shared" si="142"/>
        <v>42113.875567129624</v>
      </c>
      <c r="T2277" s="6">
        <f t="shared" si="143"/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8272</v>
      </c>
      <c r="O2278" s="7">
        <f t="shared" si="140"/>
        <v>0.47333333333333333</v>
      </c>
      <c r="P2278" s="8">
        <f t="shared" si="141"/>
        <v>53.25</v>
      </c>
      <c r="Q2278" t="s">
        <v>8309</v>
      </c>
      <c r="R2278" t="s">
        <v>8315</v>
      </c>
      <c r="S2278" s="6">
        <f t="shared" si="142"/>
        <v>42009.973946759259</v>
      </c>
      <c r="T2278" s="6">
        <f t="shared" si="143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8270</v>
      </c>
      <c r="O2279" s="7">
        <f t="shared" si="140"/>
        <v>0.47049999999999997</v>
      </c>
      <c r="P2279" s="8">
        <f t="shared" si="141"/>
        <v>166.05882352941177</v>
      </c>
      <c r="Q2279" t="s">
        <v>8316</v>
      </c>
      <c r="R2279" t="s">
        <v>8317</v>
      </c>
      <c r="S2279" s="6">
        <f t="shared" si="142"/>
        <v>41804.937083333331</v>
      </c>
      <c r="T2279" s="6">
        <f t="shared" si="143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8272</v>
      </c>
      <c r="O2280" s="7">
        <f t="shared" si="140"/>
        <v>0.46666666666666667</v>
      </c>
      <c r="P2280" s="8">
        <f t="shared" si="141"/>
        <v>1272.7272727272727</v>
      </c>
      <c r="Q2280" t="s">
        <v>8309</v>
      </c>
      <c r="R2280" t="s">
        <v>8315</v>
      </c>
      <c r="S2280" s="6">
        <f t="shared" si="142"/>
        <v>42742.30332175926</v>
      </c>
      <c r="T2280" s="6">
        <f t="shared" si="143"/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8220</v>
      </c>
      <c r="G2281" t="s">
        <v>8223</v>
      </c>
      <c r="H2281" t="s">
        <v>8245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8293</v>
      </c>
      <c r="O2281" s="7">
        <f t="shared" si="140"/>
        <v>0.46600000000000003</v>
      </c>
      <c r="P2281" s="8">
        <f t="shared" si="141"/>
        <v>34.097560975609753</v>
      </c>
      <c r="Q2281" t="s">
        <v>8309</v>
      </c>
      <c r="R2281" t="s">
        <v>8349</v>
      </c>
      <c r="S2281" s="6">
        <f t="shared" si="142"/>
        <v>42702.770729166667</v>
      </c>
      <c r="T2281" s="6">
        <f t="shared" si="143"/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8272</v>
      </c>
      <c r="O2282" s="7">
        <f t="shared" si="140"/>
        <v>0.46379999999999999</v>
      </c>
      <c r="P2282" s="8">
        <f t="shared" si="141"/>
        <v>20.342105263157894</v>
      </c>
      <c r="Q2282" t="s">
        <v>8309</v>
      </c>
      <c r="R2282" t="s">
        <v>8315</v>
      </c>
      <c r="S2282" s="6">
        <f t="shared" si="142"/>
        <v>42388.523020833338</v>
      </c>
      <c r="T2282" s="6">
        <f t="shared" si="143"/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8304</v>
      </c>
      <c r="O2283" s="7">
        <f t="shared" si="140"/>
        <v>0.46363636363636362</v>
      </c>
      <c r="P2283" s="8">
        <f t="shared" si="141"/>
        <v>70.833333333333329</v>
      </c>
      <c r="Q2283" t="s">
        <v>8316</v>
      </c>
      <c r="R2283" t="s">
        <v>8337</v>
      </c>
      <c r="S2283" s="6">
        <f t="shared" si="142"/>
        <v>42057.277858796297</v>
      </c>
      <c r="T2283" s="6">
        <f t="shared" si="143"/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8302</v>
      </c>
      <c r="O2284" s="7">
        <f t="shared" si="140"/>
        <v>0.46176470588235297</v>
      </c>
      <c r="P2284" s="8">
        <f t="shared" si="141"/>
        <v>34.130434782608695</v>
      </c>
      <c r="Q2284" t="s">
        <v>8316</v>
      </c>
      <c r="R2284" t="s">
        <v>8329</v>
      </c>
      <c r="S2284" s="6">
        <f t="shared" si="142"/>
        <v>42801.774699074071</v>
      </c>
      <c r="T2284" s="6">
        <f t="shared" si="143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8220</v>
      </c>
      <c r="G2285" t="s">
        <v>8223</v>
      </c>
      <c r="H2285" t="s">
        <v>8245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8272</v>
      </c>
      <c r="O2285" s="7">
        <f t="shared" si="140"/>
        <v>0.46100628930817611</v>
      </c>
      <c r="P2285" s="8">
        <f t="shared" si="141"/>
        <v>136.46276595744681</v>
      </c>
      <c r="Q2285" t="s">
        <v>8309</v>
      </c>
      <c r="R2285" t="s">
        <v>8315</v>
      </c>
      <c r="S2285" s="6">
        <f t="shared" si="142"/>
        <v>42766.626793981486</v>
      </c>
      <c r="T2285" s="6">
        <f t="shared" si="143"/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8272</v>
      </c>
      <c r="O2286" s="7">
        <f t="shared" si="140"/>
        <v>0.4592</v>
      </c>
      <c r="P2286" s="8">
        <f t="shared" si="141"/>
        <v>164</v>
      </c>
      <c r="Q2286" t="s">
        <v>8309</v>
      </c>
      <c r="R2286" t="s">
        <v>8315</v>
      </c>
      <c r="S2286" s="6">
        <f t="shared" si="142"/>
        <v>42721.220520833333</v>
      </c>
      <c r="T2286" s="6">
        <f t="shared" si="143"/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8284</v>
      </c>
      <c r="O2287" s="7">
        <f t="shared" si="140"/>
        <v>0.4592</v>
      </c>
      <c r="P2287" s="8">
        <f t="shared" si="141"/>
        <v>88.307692307692307</v>
      </c>
      <c r="Q2287" t="s">
        <v>8324</v>
      </c>
      <c r="R2287" t="s">
        <v>8325</v>
      </c>
      <c r="S2287" s="6">
        <f t="shared" si="142"/>
        <v>41930.218657407408</v>
      </c>
      <c r="T2287" s="6">
        <f t="shared" si="143"/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8220</v>
      </c>
      <c r="G2288" t="s">
        <v>8223</v>
      </c>
      <c r="H2288" t="s">
        <v>8245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8284</v>
      </c>
      <c r="O2288" s="7">
        <f t="shared" si="140"/>
        <v>0.4572</v>
      </c>
      <c r="P2288" s="8">
        <f t="shared" si="141"/>
        <v>58.615384615384613</v>
      </c>
      <c r="Q2288" t="s">
        <v>8324</v>
      </c>
      <c r="R2288" t="s">
        <v>8325</v>
      </c>
      <c r="S2288" s="6">
        <f t="shared" si="142"/>
        <v>41824.658379629633</v>
      </c>
      <c r="T2288" s="6">
        <f t="shared" si="143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8288</v>
      </c>
      <c r="O2289" s="7">
        <f t="shared" si="140"/>
        <v>0.45133333333333331</v>
      </c>
      <c r="P2289" s="8">
        <f t="shared" si="141"/>
        <v>56.416666666666664</v>
      </c>
      <c r="Q2289" t="s">
        <v>8324</v>
      </c>
      <c r="R2289" t="s">
        <v>8352</v>
      </c>
      <c r="S2289" s="6">
        <f t="shared" si="142"/>
        <v>42525.153055555551</v>
      </c>
      <c r="T2289" s="6">
        <f t="shared" si="143"/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8220</v>
      </c>
      <c r="G2290" t="s">
        <v>8223</v>
      </c>
      <c r="H2290" t="s">
        <v>8245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8267</v>
      </c>
      <c r="O2290" s="7">
        <f t="shared" si="140"/>
        <v>0.44600000000000001</v>
      </c>
      <c r="P2290" s="8">
        <f t="shared" si="141"/>
        <v>185.83333333333334</v>
      </c>
      <c r="Q2290" t="s">
        <v>8319</v>
      </c>
      <c r="R2290" t="s">
        <v>8348</v>
      </c>
      <c r="S2290" s="6">
        <f t="shared" si="142"/>
        <v>42236.159918981488</v>
      </c>
      <c r="T2290" s="6">
        <f t="shared" si="143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8272</v>
      </c>
      <c r="O2291" s="7">
        <f t="shared" si="140"/>
        <v>0.44319999999999998</v>
      </c>
      <c r="P2291" s="8">
        <f t="shared" si="141"/>
        <v>174.94736842105263</v>
      </c>
      <c r="Q2291" t="s">
        <v>8309</v>
      </c>
      <c r="R2291" t="s">
        <v>8315</v>
      </c>
      <c r="S2291" s="6">
        <f t="shared" si="142"/>
        <v>42676.583599537036</v>
      </c>
      <c r="T2291" s="6">
        <f t="shared" si="143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8292</v>
      </c>
      <c r="O2292" s="7">
        <f t="shared" si="140"/>
        <v>0.443</v>
      </c>
      <c r="P2292" s="8">
        <f t="shared" si="141"/>
        <v>253.14285714285714</v>
      </c>
      <c r="Q2292" t="s">
        <v>8313</v>
      </c>
      <c r="R2292" t="s">
        <v>8338</v>
      </c>
      <c r="S2292" s="6">
        <f t="shared" si="142"/>
        <v>42804.534652777773</v>
      </c>
      <c r="T2292" s="6">
        <f t="shared" si="143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8270</v>
      </c>
      <c r="O2293" s="7">
        <f t="shared" si="140"/>
        <v>0.43833333333333335</v>
      </c>
      <c r="P2293" s="8">
        <f t="shared" si="141"/>
        <v>57.173913043478258</v>
      </c>
      <c r="Q2293" t="s">
        <v>8316</v>
      </c>
      <c r="R2293" t="s">
        <v>8317</v>
      </c>
      <c r="S2293" s="6">
        <f t="shared" si="142"/>
        <v>42221.656782407401</v>
      </c>
      <c r="T2293" s="6">
        <f t="shared" si="143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8272</v>
      </c>
      <c r="O2294" s="7">
        <f t="shared" si="140"/>
        <v>0.43406666666666666</v>
      </c>
      <c r="P2294" s="8">
        <f t="shared" si="141"/>
        <v>89.191780821917803</v>
      </c>
      <c r="Q2294" t="s">
        <v>8309</v>
      </c>
      <c r="R2294" t="s">
        <v>8315</v>
      </c>
      <c r="S2294" s="6">
        <f t="shared" si="142"/>
        <v>42194.833784722221</v>
      </c>
      <c r="T2294" s="6">
        <f t="shared" si="143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8293</v>
      </c>
      <c r="O2295" s="7">
        <f t="shared" si="140"/>
        <v>0.43030000000000002</v>
      </c>
      <c r="P2295" s="8">
        <f t="shared" si="141"/>
        <v>40.980952380952381</v>
      </c>
      <c r="Q2295" t="s">
        <v>8309</v>
      </c>
      <c r="R2295" t="s">
        <v>8349</v>
      </c>
      <c r="S2295" s="6">
        <f t="shared" si="142"/>
        <v>42270.875706018516</v>
      </c>
      <c r="T2295" s="6">
        <f t="shared" si="143"/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8282</v>
      </c>
      <c r="O2296" s="7">
        <f t="shared" si="140"/>
        <v>0.42892307692307691</v>
      </c>
      <c r="P2296" s="8">
        <f t="shared" si="141"/>
        <v>58.083333333333336</v>
      </c>
      <c r="Q2296" t="s">
        <v>8311</v>
      </c>
      <c r="R2296" t="s">
        <v>8343</v>
      </c>
      <c r="S2296" s="6">
        <f t="shared" si="142"/>
        <v>41733.716435185182</v>
      </c>
      <c r="T2296" s="6">
        <f t="shared" si="143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8293</v>
      </c>
      <c r="O2297" s="7">
        <f t="shared" si="140"/>
        <v>0.42759999999999998</v>
      </c>
      <c r="P2297" s="8">
        <f t="shared" si="141"/>
        <v>215.95959595959596</v>
      </c>
      <c r="Q2297" t="s">
        <v>8309</v>
      </c>
      <c r="R2297" t="s">
        <v>8349</v>
      </c>
      <c r="S2297" s="6">
        <f t="shared" si="142"/>
        <v>42514.671099537038</v>
      </c>
      <c r="T2297" s="6">
        <f t="shared" si="143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8292</v>
      </c>
      <c r="O2298" s="7">
        <f t="shared" si="140"/>
        <v>0.42725880551301687</v>
      </c>
      <c r="P2298" s="8">
        <f t="shared" si="141"/>
        <v>34.024390243902438</v>
      </c>
      <c r="Q2298" t="s">
        <v>8313</v>
      </c>
      <c r="R2298" t="s">
        <v>8338</v>
      </c>
      <c r="S2298" s="6">
        <f t="shared" si="142"/>
        <v>42460.98192129629</v>
      </c>
      <c r="T2298" s="6">
        <f t="shared" si="143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8220</v>
      </c>
      <c r="G2299" t="s">
        <v>8224</v>
      </c>
      <c r="H2299" t="s">
        <v>8246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8295</v>
      </c>
      <c r="O2299" s="7">
        <f t="shared" si="140"/>
        <v>0.42472727272727273</v>
      </c>
      <c r="P2299" s="8">
        <f t="shared" si="141"/>
        <v>83.428571428571431</v>
      </c>
      <c r="Q2299" t="s">
        <v>8324</v>
      </c>
      <c r="R2299" t="s">
        <v>8353</v>
      </c>
      <c r="S2299" s="6">
        <f t="shared" si="142"/>
        <v>42034.639768518522</v>
      </c>
      <c r="T2299" s="6">
        <f t="shared" si="143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8220</v>
      </c>
      <c r="G2300" t="s">
        <v>8223</v>
      </c>
      <c r="H2300" t="s">
        <v>8245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8302</v>
      </c>
      <c r="O2300" s="7">
        <f t="shared" si="140"/>
        <v>0.4236099230111206</v>
      </c>
      <c r="P2300" s="8">
        <f t="shared" si="141"/>
        <v>79.870967741935488</v>
      </c>
      <c r="Q2300" t="s">
        <v>8316</v>
      </c>
      <c r="R2300" t="s">
        <v>8329</v>
      </c>
      <c r="S2300" s="6">
        <f t="shared" si="142"/>
        <v>41876.718935185185</v>
      </c>
      <c r="T2300" s="6">
        <f t="shared" si="143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8272</v>
      </c>
      <c r="O2301" s="7">
        <f t="shared" si="140"/>
        <v>0.42188421052631581</v>
      </c>
      <c r="P2301" s="8">
        <f t="shared" si="141"/>
        <v>364.35454545454547</v>
      </c>
      <c r="Q2301" t="s">
        <v>8309</v>
      </c>
      <c r="R2301" t="s">
        <v>8315</v>
      </c>
      <c r="S2301" s="6">
        <f t="shared" si="142"/>
        <v>42740.693692129629</v>
      </c>
      <c r="T2301" s="6">
        <f t="shared" si="143"/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8220</v>
      </c>
      <c r="G2302" t="s">
        <v>8223</v>
      </c>
      <c r="H2302" t="s">
        <v>8245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8270</v>
      </c>
      <c r="O2302" s="7">
        <f t="shared" si="140"/>
        <v>0.42011733333333334</v>
      </c>
      <c r="P2302" s="8">
        <f t="shared" si="141"/>
        <v>105.02933333333334</v>
      </c>
      <c r="Q2302" t="s">
        <v>8316</v>
      </c>
      <c r="R2302" t="s">
        <v>8317</v>
      </c>
      <c r="S2302" s="6">
        <f t="shared" si="142"/>
        <v>42618.827013888891</v>
      </c>
      <c r="T2302" s="6">
        <f t="shared" si="143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8267</v>
      </c>
      <c r="O2303" s="7">
        <f t="shared" si="140"/>
        <v>0.41857142857142859</v>
      </c>
      <c r="P2303" s="8">
        <f t="shared" si="141"/>
        <v>77.10526315789474</v>
      </c>
      <c r="Q2303" t="s">
        <v>8319</v>
      </c>
      <c r="R2303" t="s">
        <v>8348</v>
      </c>
      <c r="S2303" s="6">
        <f t="shared" si="142"/>
        <v>42259.542800925927</v>
      </c>
      <c r="T2303" s="6">
        <f t="shared" si="143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8270</v>
      </c>
      <c r="O2304" s="7">
        <f t="shared" si="140"/>
        <v>0.41699999999999998</v>
      </c>
      <c r="P2304" s="8">
        <f t="shared" si="141"/>
        <v>29.785714285714285</v>
      </c>
      <c r="Q2304" t="s">
        <v>8316</v>
      </c>
      <c r="R2304" t="s">
        <v>8317</v>
      </c>
      <c r="S2304" s="6">
        <f t="shared" si="142"/>
        <v>42111.71665509259</v>
      </c>
      <c r="T2304" s="6">
        <f t="shared" si="143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8220</v>
      </c>
      <c r="G2305" t="s">
        <v>8223</v>
      </c>
      <c r="H2305" t="s">
        <v>8245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8277</v>
      </c>
      <c r="O2305" s="7">
        <f t="shared" si="140"/>
        <v>0.41538461538461541</v>
      </c>
      <c r="P2305" s="8">
        <f t="shared" si="141"/>
        <v>34.177215189873415</v>
      </c>
      <c r="Q2305" t="s">
        <v>8313</v>
      </c>
      <c r="R2305" t="s">
        <v>8345</v>
      </c>
      <c r="S2305" s="6">
        <f t="shared" si="142"/>
        <v>41541.106921296298</v>
      </c>
      <c r="T2305" s="6">
        <f t="shared" si="143"/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8220</v>
      </c>
      <c r="G2306" t="s">
        <v>8223</v>
      </c>
      <c r="H2306" t="s">
        <v>8245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8270</v>
      </c>
      <c r="O2306" s="7">
        <f t="shared" ref="O2306:O2369" si="144">E2306/D2306</f>
        <v>0.41489795918367345</v>
      </c>
      <c r="P2306" s="8">
        <f t="shared" si="141"/>
        <v>81.319999999999993</v>
      </c>
      <c r="Q2306" t="s">
        <v>8316</v>
      </c>
      <c r="R2306" t="s">
        <v>8317</v>
      </c>
      <c r="S2306" s="6">
        <f t="shared" si="142"/>
        <v>41766.617291666669</v>
      </c>
      <c r="T2306" s="6">
        <f t="shared" si="143"/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8284</v>
      </c>
      <c r="O2307" s="7">
        <f t="shared" si="144"/>
        <v>0.41407142857142859</v>
      </c>
      <c r="P2307" s="8">
        <f t="shared" ref="P2307:P2370" si="145">E2307/L2307</f>
        <v>120.77083333333333</v>
      </c>
      <c r="Q2307" t="s">
        <v>8324</v>
      </c>
      <c r="R2307" t="s">
        <v>8325</v>
      </c>
      <c r="S2307" s="6">
        <f t="shared" ref="S2307:S2370" si="146">(((J2307/60)/60)/24)+DATE(1970,1,1)</f>
        <v>42742.680902777778</v>
      </c>
      <c r="T2307" s="6">
        <f t="shared" ref="T2307:T2370" si="147">(((I2307/60)/60)/24)+DATE(1970,1,1)</f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8220</v>
      </c>
      <c r="G2308" t="s">
        <v>8223</v>
      </c>
      <c r="H2308" t="s">
        <v>8245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8274</v>
      </c>
      <c r="O2308" s="7">
        <f t="shared" si="144"/>
        <v>0.41399999999999998</v>
      </c>
      <c r="P2308" s="8">
        <f t="shared" si="145"/>
        <v>31.846153846153847</v>
      </c>
      <c r="Q2308" t="s">
        <v>8322</v>
      </c>
      <c r="R2308" t="s">
        <v>8344</v>
      </c>
      <c r="S2308" s="6">
        <f t="shared" si="146"/>
        <v>41604.996458333335</v>
      </c>
      <c r="T2308" s="6">
        <f t="shared" si="147"/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8219</v>
      </c>
      <c r="G2309" t="s">
        <v>8223</v>
      </c>
      <c r="H2309" t="s">
        <v>8245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8289</v>
      </c>
      <c r="O2309" s="7">
        <f t="shared" si="144"/>
        <v>0.41399999999999998</v>
      </c>
      <c r="P2309" s="8">
        <f t="shared" si="145"/>
        <v>47.769230769230766</v>
      </c>
      <c r="Q2309" t="s">
        <v>8322</v>
      </c>
      <c r="R2309" t="s">
        <v>8354</v>
      </c>
      <c r="S2309" s="6">
        <f t="shared" si="146"/>
        <v>42438.813449074078</v>
      </c>
      <c r="T2309" s="6">
        <f t="shared" si="147"/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8283</v>
      </c>
      <c r="O2310" s="7">
        <f t="shared" si="144"/>
        <v>0.41384615384615386</v>
      </c>
      <c r="P2310" s="8">
        <f t="shared" si="145"/>
        <v>84.0625</v>
      </c>
      <c r="Q2310" t="s">
        <v>8327</v>
      </c>
      <c r="R2310" t="s">
        <v>8355</v>
      </c>
      <c r="S2310" s="6">
        <f t="shared" si="146"/>
        <v>41983.110995370371</v>
      </c>
      <c r="T2310" s="6">
        <f t="shared" si="147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8220</v>
      </c>
      <c r="G2311" t="s">
        <v>8223</v>
      </c>
      <c r="H2311" t="s">
        <v>8245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8281</v>
      </c>
      <c r="O2311" s="7">
        <f t="shared" si="144"/>
        <v>0.41249999999999998</v>
      </c>
      <c r="P2311" s="8">
        <f t="shared" si="145"/>
        <v>23.571428571428573</v>
      </c>
      <c r="Q2311" t="s">
        <v>8311</v>
      </c>
      <c r="R2311" t="s">
        <v>8347</v>
      </c>
      <c r="S2311" s="6">
        <f t="shared" si="146"/>
        <v>40973.740451388891</v>
      </c>
      <c r="T2311" s="6">
        <f t="shared" si="147"/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8278</v>
      </c>
      <c r="O2312" s="7">
        <f t="shared" si="144"/>
        <v>0.41</v>
      </c>
      <c r="P2312" s="8">
        <f t="shared" si="145"/>
        <v>29.285714285714285</v>
      </c>
      <c r="Q2312" t="s">
        <v>8313</v>
      </c>
      <c r="R2312" t="s">
        <v>8330</v>
      </c>
      <c r="S2312" s="6">
        <f t="shared" si="146"/>
        <v>42603.870520833334</v>
      </c>
      <c r="T2312" s="6">
        <f t="shared" si="147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8277</v>
      </c>
      <c r="O2313" s="7">
        <f t="shared" si="144"/>
        <v>0.40799492385786801</v>
      </c>
      <c r="P2313" s="8">
        <f t="shared" si="145"/>
        <v>28.577777777777779</v>
      </c>
      <c r="Q2313" t="s">
        <v>8313</v>
      </c>
      <c r="R2313" t="s">
        <v>8345</v>
      </c>
      <c r="S2313" s="6">
        <f t="shared" si="146"/>
        <v>41276.496840277774</v>
      </c>
      <c r="T2313" s="6">
        <f t="shared" si="147"/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8220</v>
      </c>
      <c r="G2314" t="s">
        <v>8223</v>
      </c>
      <c r="H2314" t="s">
        <v>8245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8278</v>
      </c>
      <c r="O2314" s="7">
        <f t="shared" si="144"/>
        <v>0.40749999999999997</v>
      </c>
      <c r="P2314" s="8">
        <f t="shared" si="145"/>
        <v>143.8235294117647</v>
      </c>
      <c r="Q2314" t="s">
        <v>8313</v>
      </c>
      <c r="R2314" t="s">
        <v>8330</v>
      </c>
      <c r="S2314" s="6">
        <f t="shared" si="146"/>
        <v>40304.20003472222</v>
      </c>
      <c r="T2314" s="6">
        <f t="shared" si="147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8272</v>
      </c>
      <c r="O2315" s="7">
        <f t="shared" si="144"/>
        <v>0.40404000000000001</v>
      </c>
      <c r="P2315" s="8">
        <f t="shared" si="145"/>
        <v>162.91935483870967</v>
      </c>
      <c r="Q2315" t="s">
        <v>8309</v>
      </c>
      <c r="R2315" t="s">
        <v>8315</v>
      </c>
      <c r="S2315" s="6">
        <f t="shared" si="146"/>
        <v>42278.498240740737</v>
      </c>
      <c r="T2315" s="6">
        <f t="shared" si="147"/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8267</v>
      </c>
      <c r="O2316" s="7">
        <f t="shared" si="144"/>
        <v>0.40100000000000002</v>
      </c>
      <c r="P2316" s="8">
        <f t="shared" si="145"/>
        <v>80.2</v>
      </c>
      <c r="Q2316" t="s">
        <v>8319</v>
      </c>
      <c r="R2316" t="s">
        <v>8348</v>
      </c>
      <c r="S2316" s="6">
        <f t="shared" si="146"/>
        <v>42136.035405092596</v>
      </c>
      <c r="T2316" s="6">
        <f t="shared" si="147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8278</v>
      </c>
      <c r="O2317" s="7">
        <f t="shared" si="144"/>
        <v>0.4002</v>
      </c>
      <c r="P2317" s="8">
        <f t="shared" si="145"/>
        <v>83.375</v>
      </c>
      <c r="Q2317" t="s">
        <v>8313</v>
      </c>
      <c r="R2317" t="s">
        <v>8330</v>
      </c>
      <c r="S2317" s="6">
        <f t="shared" si="146"/>
        <v>42371.935590277775</v>
      </c>
      <c r="T2317" s="6">
        <f t="shared" si="147"/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8220</v>
      </c>
      <c r="G2318" t="s">
        <v>8223</v>
      </c>
      <c r="H2318" t="s">
        <v>8245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8267</v>
      </c>
      <c r="O2318" s="7">
        <f t="shared" si="144"/>
        <v>0.4</v>
      </c>
      <c r="P2318" s="8">
        <f t="shared" si="145"/>
        <v>25.714285714285715</v>
      </c>
      <c r="Q2318" t="s">
        <v>8319</v>
      </c>
      <c r="R2318" t="s">
        <v>8348</v>
      </c>
      <c r="S2318" s="6">
        <f t="shared" si="146"/>
        <v>42070.047754629632</v>
      </c>
      <c r="T2318" s="6">
        <f t="shared" si="147"/>
        <v>42087.00608796296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8278</v>
      </c>
      <c r="O2319" s="7">
        <f t="shared" si="144"/>
        <v>0.4</v>
      </c>
      <c r="P2319" s="8">
        <f t="shared" si="145"/>
        <v>44.444444444444443</v>
      </c>
      <c r="Q2319" t="s">
        <v>8313</v>
      </c>
      <c r="R2319" t="s">
        <v>8330</v>
      </c>
      <c r="S2319" s="6">
        <f t="shared" si="146"/>
        <v>42218.872986111113</v>
      </c>
      <c r="T2319" s="6">
        <f t="shared" si="147"/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8220</v>
      </c>
      <c r="G2320" t="s">
        <v>8223</v>
      </c>
      <c r="H2320" t="s">
        <v>8245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8272</v>
      </c>
      <c r="O2320" s="7">
        <f t="shared" si="144"/>
        <v>0.39942857142857141</v>
      </c>
      <c r="P2320" s="8">
        <f t="shared" si="145"/>
        <v>99.857142857142861</v>
      </c>
      <c r="Q2320" t="s">
        <v>8309</v>
      </c>
      <c r="R2320" t="s">
        <v>8315</v>
      </c>
      <c r="S2320" s="6">
        <f t="shared" si="146"/>
        <v>42662.613564814819</v>
      </c>
      <c r="T2320" s="6">
        <f t="shared" si="147"/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8284</v>
      </c>
      <c r="O2321" s="7">
        <f t="shared" si="144"/>
        <v>0.39760000000000001</v>
      </c>
      <c r="P2321" s="8">
        <f t="shared" si="145"/>
        <v>60.242424242424242</v>
      </c>
      <c r="Q2321" t="s">
        <v>8324</v>
      </c>
      <c r="R2321" t="s">
        <v>8325</v>
      </c>
      <c r="S2321" s="6">
        <f t="shared" si="146"/>
        <v>42003.655555555553</v>
      </c>
      <c r="T2321" s="6">
        <f t="shared" si="147"/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8284</v>
      </c>
      <c r="O2322" s="7">
        <f t="shared" si="144"/>
        <v>0.39743333333333336</v>
      </c>
      <c r="P2322" s="8">
        <f t="shared" si="145"/>
        <v>78.440789473684205</v>
      </c>
      <c r="Q2322" t="s">
        <v>8324</v>
      </c>
      <c r="R2322" t="s">
        <v>8325</v>
      </c>
      <c r="S2322" s="6">
        <f t="shared" si="146"/>
        <v>42493.600810185191</v>
      </c>
      <c r="T2322" s="6">
        <f t="shared" si="147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8219</v>
      </c>
      <c r="G2323" t="s">
        <v>8224</v>
      </c>
      <c r="H2323" t="s">
        <v>8246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8272</v>
      </c>
      <c r="O2323" s="7">
        <f t="shared" si="144"/>
        <v>0.39627499999999999</v>
      </c>
      <c r="P2323" s="8">
        <f t="shared" si="145"/>
        <v>152.41346153846155</v>
      </c>
      <c r="Q2323" t="s">
        <v>8309</v>
      </c>
      <c r="R2323" t="s">
        <v>8315</v>
      </c>
      <c r="S2323" s="6">
        <f t="shared" si="146"/>
        <v>42747.194502314815</v>
      </c>
      <c r="T2323" s="6">
        <f t="shared" si="147"/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8220</v>
      </c>
      <c r="G2324" t="s">
        <v>8223</v>
      </c>
      <c r="H2324" t="s">
        <v>8245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8282</v>
      </c>
      <c r="O2324" s="7">
        <f t="shared" si="144"/>
        <v>0.39500000000000002</v>
      </c>
      <c r="P2324" s="8">
        <f t="shared" si="145"/>
        <v>253.2051282051282</v>
      </c>
      <c r="Q2324" t="s">
        <v>8311</v>
      </c>
      <c r="R2324" t="s">
        <v>8343</v>
      </c>
      <c r="S2324" s="6">
        <f t="shared" si="146"/>
        <v>42453.819687499999</v>
      </c>
      <c r="T2324" s="6">
        <f t="shared" si="147"/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8272</v>
      </c>
      <c r="O2325" s="7">
        <f t="shared" si="144"/>
        <v>0.39426666666666665</v>
      </c>
      <c r="P2325" s="8">
        <f t="shared" si="145"/>
        <v>788.5333333333333</v>
      </c>
      <c r="Q2325" t="s">
        <v>8309</v>
      </c>
      <c r="R2325" t="s">
        <v>8315</v>
      </c>
      <c r="S2325" s="6">
        <f t="shared" si="146"/>
        <v>41984.692731481482</v>
      </c>
      <c r="T2325" s="6">
        <f t="shared" si="147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8293</v>
      </c>
      <c r="O2326" s="7">
        <f t="shared" si="144"/>
        <v>0.39395294117647056</v>
      </c>
      <c r="P2326" s="8">
        <f t="shared" si="145"/>
        <v>117.49473684210527</v>
      </c>
      <c r="Q2326" t="s">
        <v>8309</v>
      </c>
      <c r="R2326" t="s">
        <v>8349</v>
      </c>
      <c r="S2326" s="6">
        <f t="shared" si="146"/>
        <v>42264.963159722218</v>
      </c>
      <c r="T2326" s="6">
        <f t="shared" si="147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8220</v>
      </c>
      <c r="G2327" t="s">
        <v>8223</v>
      </c>
      <c r="H2327" t="s">
        <v>8245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8269</v>
      </c>
      <c r="O2327" s="7">
        <f t="shared" si="144"/>
        <v>0.39358823529411763</v>
      </c>
      <c r="P2327" s="8">
        <f t="shared" si="145"/>
        <v>393.58823529411762</v>
      </c>
      <c r="Q2327" t="s">
        <v>8319</v>
      </c>
      <c r="R2327" t="s">
        <v>8346</v>
      </c>
      <c r="S2327" s="6">
        <f t="shared" si="146"/>
        <v>42024.888692129629</v>
      </c>
      <c r="T2327" s="6">
        <f t="shared" si="147"/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8278</v>
      </c>
      <c r="O2328" s="7">
        <f t="shared" si="144"/>
        <v>0.39169999999999999</v>
      </c>
      <c r="P2328" s="8">
        <f t="shared" si="145"/>
        <v>147.81132075471697</v>
      </c>
      <c r="Q2328" t="s">
        <v>8313</v>
      </c>
      <c r="R2328" t="s">
        <v>8330</v>
      </c>
      <c r="S2328" s="6">
        <f t="shared" si="146"/>
        <v>42496.981597222228</v>
      </c>
      <c r="T2328" s="6">
        <f t="shared" si="147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8297</v>
      </c>
      <c r="O2329" s="7">
        <f t="shared" si="144"/>
        <v>0.39120962394619685</v>
      </c>
      <c r="P2329" s="8">
        <f t="shared" si="145"/>
        <v>64.53125</v>
      </c>
      <c r="Q2329" t="s">
        <v>8327</v>
      </c>
      <c r="R2329" t="s">
        <v>8328</v>
      </c>
      <c r="S2329" s="6">
        <f t="shared" si="146"/>
        <v>42799.260428240741</v>
      </c>
      <c r="T2329" s="6">
        <f t="shared" si="147"/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8302</v>
      </c>
      <c r="O2330" s="7">
        <f t="shared" si="144"/>
        <v>0.391125</v>
      </c>
      <c r="P2330" s="8">
        <f t="shared" si="145"/>
        <v>69.533333333333331</v>
      </c>
      <c r="Q2330" t="s">
        <v>8316</v>
      </c>
      <c r="R2330" t="s">
        <v>8329</v>
      </c>
      <c r="S2330" s="6">
        <f t="shared" si="146"/>
        <v>42555.340486111112</v>
      </c>
      <c r="T2330" s="6">
        <f t="shared" si="147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8220</v>
      </c>
      <c r="G2331" t="s">
        <v>8223</v>
      </c>
      <c r="H2331" t="s">
        <v>8245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8283</v>
      </c>
      <c r="O2331" s="7">
        <f t="shared" si="144"/>
        <v>0.39</v>
      </c>
      <c r="P2331" s="8">
        <f t="shared" si="145"/>
        <v>83.571428571428569</v>
      </c>
      <c r="Q2331" t="s">
        <v>8327</v>
      </c>
      <c r="R2331" t="s">
        <v>8355</v>
      </c>
      <c r="S2331" s="6">
        <f t="shared" si="146"/>
        <v>42240.840289351851</v>
      </c>
      <c r="T2331" s="6">
        <f t="shared" si="147"/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8220</v>
      </c>
      <c r="G2332" t="s">
        <v>8223</v>
      </c>
      <c r="H2332" t="s">
        <v>8245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8272</v>
      </c>
      <c r="O2332" s="7">
        <f t="shared" si="144"/>
        <v>0.3886</v>
      </c>
      <c r="P2332" s="8">
        <f t="shared" si="145"/>
        <v>113.62573099415205</v>
      </c>
      <c r="Q2332" t="s">
        <v>8309</v>
      </c>
      <c r="R2332" t="s">
        <v>8315</v>
      </c>
      <c r="S2332" s="6">
        <f t="shared" si="146"/>
        <v>41993.174363425926</v>
      </c>
      <c r="T2332" s="6">
        <f t="shared" si="147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8220</v>
      </c>
      <c r="G2333" t="s">
        <v>8235</v>
      </c>
      <c r="H2333" t="s">
        <v>8248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8284</v>
      </c>
      <c r="O2333" s="7">
        <f t="shared" si="144"/>
        <v>0.38735714285714284</v>
      </c>
      <c r="P2333" s="8">
        <f t="shared" si="145"/>
        <v>133.90123456790124</v>
      </c>
      <c r="Q2333" t="s">
        <v>8324</v>
      </c>
      <c r="R2333" t="s">
        <v>8325</v>
      </c>
      <c r="S2333" s="6">
        <f t="shared" si="146"/>
        <v>42628.288668981477</v>
      </c>
      <c r="T2333" s="6">
        <f t="shared" si="147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8281</v>
      </c>
      <c r="O2334" s="7">
        <f t="shared" si="144"/>
        <v>0.38636363636363635</v>
      </c>
      <c r="P2334" s="8">
        <f t="shared" si="145"/>
        <v>40.476190476190474</v>
      </c>
      <c r="Q2334" t="s">
        <v>8311</v>
      </c>
      <c r="R2334" t="s">
        <v>8347</v>
      </c>
      <c r="S2334" s="6">
        <f t="shared" si="146"/>
        <v>41572.229849537034</v>
      </c>
      <c r="T2334" s="6">
        <f t="shared" si="147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8272</v>
      </c>
      <c r="O2335" s="7">
        <f t="shared" si="144"/>
        <v>0.38390000000000002</v>
      </c>
      <c r="P2335" s="8">
        <f t="shared" si="145"/>
        <v>158.63636363636363</v>
      </c>
      <c r="Q2335" t="s">
        <v>8309</v>
      </c>
      <c r="R2335" t="s">
        <v>8315</v>
      </c>
      <c r="S2335" s="6">
        <f t="shared" si="146"/>
        <v>42480.653611111105</v>
      </c>
      <c r="T2335" s="6">
        <f t="shared" si="147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8220</v>
      </c>
      <c r="G2336" t="s">
        <v>8223</v>
      </c>
      <c r="H2336" t="s">
        <v>8245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8277</v>
      </c>
      <c r="O2336" s="7">
        <f t="shared" si="144"/>
        <v>0.38333333333333336</v>
      </c>
      <c r="P2336" s="8">
        <f t="shared" si="145"/>
        <v>69</v>
      </c>
      <c r="Q2336" t="s">
        <v>8313</v>
      </c>
      <c r="R2336" t="s">
        <v>8345</v>
      </c>
      <c r="S2336" s="6">
        <f t="shared" si="146"/>
        <v>40312.915578703702</v>
      </c>
      <c r="T2336" s="6">
        <f t="shared" si="147"/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8270</v>
      </c>
      <c r="O2337" s="7">
        <f t="shared" si="144"/>
        <v>0.38119999999999998</v>
      </c>
      <c r="P2337" s="8">
        <f t="shared" si="145"/>
        <v>119.125</v>
      </c>
      <c r="Q2337" t="s">
        <v>8316</v>
      </c>
      <c r="R2337" t="s">
        <v>8317</v>
      </c>
      <c r="S2337" s="6">
        <f t="shared" si="146"/>
        <v>42002.817488425921</v>
      </c>
      <c r="T2337" s="6">
        <f t="shared" si="147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8270</v>
      </c>
      <c r="O2338" s="7">
        <f t="shared" si="144"/>
        <v>0.38066666666666665</v>
      </c>
      <c r="P2338" s="8">
        <f t="shared" si="145"/>
        <v>81.571428571428569</v>
      </c>
      <c r="Q2338" t="s">
        <v>8316</v>
      </c>
      <c r="R2338" t="s">
        <v>8317</v>
      </c>
      <c r="S2338" s="6">
        <f t="shared" si="146"/>
        <v>41850.863252314812</v>
      </c>
      <c r="T2338" s="6">
        <f t="shared" si="147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8270</v>
      </c>
      <c r="O2339" s="7">
        <f t="shared" si="144"/>
        <v>0.3775</v>
      </c>
      <c r="P2339" s="8">
        <f t="shared" si="145"/>
        <v>11.615384615384615</v>
      </c>
      <c r="Q2339" t="s">
        <v>8316</v>
      </c>
      <c r="R2339" t="s">
        <v>8317</v>
      </c>
      <c r="S2339" s="6">
        <f t="shared" si="146"/>
        <v>41765.92465277778</v>
      </c>
      <c r="T2339" s="6">
        <f t="shared" si="147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8270</v>
      </c>
      <c r="O2340" s="7">
        <f t="shared" si="144"/>
        <v>0.3775</v>
      </c>
      <c r="P2340" s="8">
        <f t="shared" si="145"/>
        <v>32.357142857142854</v>
      </c>
      <c r="Q2340" t="s">
        <v>8316</v>
      </c>
      <c r="R2340" t="s">
        <v>8317</v>
      </c>
      <c r="S2340" s="6">
        <f t="shared" si="146"/>
        <v>42775.964212962965</v>
      </c>
      <c r="T2340" s="6">
        <f t="shared" si="147"/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8220</v>
      </c>
      <c r="G2341" t="s">
        <v>8223</v>
      </c>
      <c r="H2341" t="s">
        <v>8245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8270</v>
      </c>
      <c r="O2341" s="7">
        <f t="shared" si="144"/>
        <v>0.37533333333333335</v>
      </c>
      <c r="P2341" s="8">
        <f t="shared" si="145"/>
        <v>86.615384615384613</v>
      </c>
      <c r="Q2341" t="s">
        <v>8316</v>
      </c>
      <c r="R2341" t="s">
        <v>8317</v>
      </c>
      <c r="S2341" s="6">
        <f t="shared" si="146"/>
        <v>41865.878657407404</v>
      </c>
      <c r="T2341" s="6">
        <f t="shared" si="147"/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8220</v>
      </c>
      <c r="G2342" t="s">
        <v>8223</v>
      </c>
      <c r="H2342" t="s">
        <v>8245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8270</v>
      </c>
      <c r="O2342" s="7">
        <f t="shared" si="144"/>
        <v>0.375</v>
      </c>
      <c r="P2342" s="8">
        <f t="shared" si="145"/>
        <v>56.25</v>
      </c>
      <c r="Q2342" t="s">
        <v>8316</v>
      </c>
      <c r="R2342" t="s">
        <v>8317</v>
      </c>
      <c r="S2342" s="6">
        <f t="shared" si="146"/>
        <v>42074.219699074078</v>
      </c>
      <c r="T2342" s="6">
        <f t="shared" si="147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8270</v>
      </c>
      <c r="O2343" s="7">
        <f t="shared" si="144"/>
        <v>0.37412499999999999</v>
      </c>
      <c r="P2343" s="8">
        <f t="shared" si="145"/>
        <v>83.138888888888886</v>
      </c>
      <c r="Q2343" t="s">
        <v>8316</v>
      </c>
      <c r="R2343" t="s">
        <v>8317</v>
      </c>
      <c r="S2343" s="6">
        <f t="shared" si="146"/>
        <v>41939.8122337963</v>
      </c>
      <c r="T2343" s="6">
        <f t="shared" si="147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8278</v>
      </c>
      <c r="O2344" s="7">
        <f t="shared" si="144"/>
        <v>0.37333333333333335</v>
      </c>
      <c r="P2344" s="8">
        <f t="shared" si="145"/>
        <v>35</v>
      </c>
      <c r="Q2344" t="s">
        <v>8313</v>
      </c>
      <c r="R2344" t="s">
        <v>8330</v>
      </c>
      <c r="S2344" s="6">
        <f t="shared" si="146"/>
        <v>40646.099097222221</v>
      </c>
      <c r="T2344" s="6">
        <f t="shared" si="147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8220</v>
      </c>
      <c r="G2345" t="s">
        <v>8223</v>
      </c>
      <c r="H2345" t="s">
        <v>8245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8270</v>
      </c>
      <c r="O2345" s="7">
        <f t="shared" si="144"/>
        <v>0.36849999999999999</v>
      </c>
      <c r="P2345" s="8">
        <f t="shared" si="145"/>
        <v>147.4</v>
      </c>
      <c r="Q2345" t="s">
        <v>8316</v>
      </c>
      <c r="R2345" t="s">
        <v>8317</v>
      </c>
      <c r="S2345" s="6">
        <f t="shared" si="146"/>
        <v>41903.882951388885</v>
      </c>
      <c r="T2345" s="6">
        <f t="shared" si="147"/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8271</v>
      </c>
      <c r="O2346" s="7">
        <f t="shared" si="144"/>
        <v>0.36589147286821705</v>
      </c>
      <c r="P2346" s="8">
        <f t="shared" si="145"/>
        <v>64.36363636363636</v>
      </c>
      <c r="Q2346" t="s">
        <v>8309</v>
      </c>
      <c r="R2346" t="s">
        <v>8356</v>
      </c>
      <c r="S2346" s="6">
        <f t="shared" si="146"/>
        <v>41901.684861111113</v>
      </c>
      <c r="T2346" s="6">
        <f t="shared" si="147"/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8270</v>
      </c>
      <c r="O2347" s="7">
        <f t="shared" si="144"/>
        <v>0.36499999999999999</v>
      </c>
      <c r="P2347" s="8">
        <f t="shared" si="145"/>
        <v>46.928571428571431</v>
      </c>
      <c r="Q2347" t="s">
        <v>8316</v>
      </c>
      <c r="R2347" t="s">
        <v>8317</v>
      </c>
      <c r="S2347" s="6">
        <f t="shared" si="146"/>
        <v>42142.768819444449</v>
      </c>
      <c r="T2347" s="6">
        <f t="shared" si="147"/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8270</v>
      </c>
      <c r="O2348" s="7">
        <f t="shared" si="144"/>
        <v>0.36499999999999999</v>
      </c>
      <c r="P2348" s="8">
        <f t="shared" si="145"/>
        <v>91.25</v>
      </c>
      <c r="Q2348" t="s">
        <v>8316</v>
      </c>
      <c r="R2348" t="s">
        <v>8317</v>
      </c>
      <c r="S2348" s="6">
        <f t="shared" si="146"/>
        <v>41890.086805555555</v>
      </c>
      <c r="T2348" s="6">
        <f t="shared" si="147"/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8220</v>
      </c>
      <c r="G2349" t="s">
        <v>8223</v>
      </c>
      <c r="H2349" t="s">
        <v>8245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8304</v>
      </c>
      <c r="O2349" s="7">
        <f t="shared" si="144"/>
        <v>0.36457142857142855</v>
      </c>
      <c r="P2349" s="8">
        <f t="shared" si="145"/>
        <v>127.6</v>
      </c>
      <c r="Q2349" t="s">
        <v>8316</v>
      </c>
      <c r="R2349" t="s">
        <v>8337</v>
      </c>
      <c r="S2349" s="6">
        <f t="shared" si="146"/>
        <v>42450.88282407407</v>
      </c>
      <c r="T2349" s="6">
        <f t="shared" si="147"/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8284</v>
      </c>
      <c r="O2350" s="7">
        <f t="shared" si="144"/>
        <v>0.36404444444444445</v>
      </c>
      <c r="P2350" s="8">
        <f t="shared" si="145"/>
        <v>67.139344262295083</v>
      </c>
      <c r="Q2350" t="s">
        <v>8324</v>
      </c>
      <c r="R2350" t="s">
        <v>8325</v>
      </c>
      <c r="S2350" s="6">
        <f t="shared" si="146"/>
        <v>42247.803912037038</v>
      </c>
      <c r="T2350" s="6">
        <f t="shared" si="147"/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8220</v>
      </c>
      <c r="G2351" t="s">
        <v>8224</v>
      </c>
      <c r="H2351" t="s">
        <v>8246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8270</v>
      </c>
      <c r="O2351" s="7">
        <f t="shared" si="144"/>
        <v>0.36359999999999998</v>
      </c>
      <c r="P2351" s="8">
        <f t="shared" si="145"/>
        <v>33.666666666666664</v>
      </c>
      <c r="Q2351" t="s">
        <v>8316</v>
      </c>
      <c r="R2351" t="s">
        <v>8317</v>
      </c>
      <c r="S2351" s="6">
        <f t="shared" si="146"/>
        <v>42114.818935185183</v>
      </c>
      <c r="T2351" s="6">
        <f t="shared" si="147"/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8284</v>
      </c>
      <c r="O2352" s="7">
        <f t="shared" si="144"/>
        <v>0.36236363636363639</v>
      </c>
      <c r="P2352" s="8">
        <f t="shared" si="145"/>
        <v>104.89473684210526</v>
      </c>
      <c r="Q2352" t="s">
        <v>8324</v>
      </c>
      <c r="R2352" t="s">
        <v>8325</v>
      </c>
      <c r="S2352" s="6">
        <f t="shared" si="146"/>
        <v>42585.691898148143</v>
      </c>
      <c r="T2352" s="6">
        <f t="shared" si="147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8274</v>
      </c>
      <c r="O2353" s="7">
        <f t="shared" si="144"/>
        <v>0.36014285714285715</v>
      </c>
      <c r="P2353" s="8">
        <f t="shared" si="145"/>
        <v>57.295454545454547</v>
      </c>
      <c r="Q2353" t="s">
        <v>8322</v>
      </c>
      <c r="R2353" t="s">
        <v>8344</v>
      </c>
      <c r="S2353" s="6">
        <f t="shared" si="146"/>
        <v>41901.542638888888</v>
      </c>
      <c r="T2353" s="6">
        <f t="shared" si="147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8220</v>
      </c>
      <c r="G2354" t="s">
        <v>8224</v>
      </c>
      <c r="H2354" t="s">
        <v>8246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8267</v>
      </c>
      <c r="O2354" s="7">
        <f t="shared" si="144"/>
        <v>0.35855999999999999</v>
      </c>
      <c r="P2354" s="8">
        <f t="shared" si="145"/>
        <v>373.5</v>
      </c>
      <c r="Q2354" t="s">
        <v>8319</v>
      </c>
      <c r="R2354" t="s">
        <v>8348</v>
      </c>
      <c r="S2354" s="6">
        <f t="shared" si="146"/>
        <v>41939.810300925928</v>
      </c>
      <c r="T2354" s="6">
        <f t="shared" si="147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8220</v>
      </c>
      <c r="G2355" t="s">
        <v>8223</v>
      </c>
      <c r="H2355" t="s">
        <v>8245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8270</v>
      </c>
      <c r="O2355" s="7">
        <f t="shared" si="144"/>
        <v>0.35639999999999999</v>
      </c>
      <c r="P2355" s="8">
        <f t="shared" si="145"/>
        <v>137.07692307692307</v>
      </c>
      <c r="Q2355" t="s">
        <v>8316</v>
      </c>
      <c r="R2355" t="s">
        <v>8317</v>
      </c>
      <c r="S2355" s="6">
        <f t="shared" si="146"/>
        <v>42279.778564814813</v>
      </c>
      <c r="T2355" s="6">
        <f t="shared" si="147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8220</v>
      </c>
      <c r="G2356" t="s">
        <v>8223</v>
      </c>
      <c r="H2356" t="s">
        <v>8245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8281</v>
      </c>
      <c r="O2356" s="7">
        <f t="shared" si="144"/>
        <v>0.35537409090909089</v>
      </c>
      <c r="P2356" s="8">
        <f t="shared" si="145"/>
        <v>100.23371794871794</v>
      </c>
      <c r="Q2356" t="s">
        <v>8311</v>
      </c>
      <c r="R2356" t="s">
        <v>8347</v>
      </c>
      <c r="S2356" s="6">
        <f t="shared" si="146"/>
        <v>41963.759386574078</v>
      </c>
      <c r="T2356" s="6">
        <f t="shared" si="147"/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8272</v>
      </c>
      <c r="O2357" s="7">
        <f t="shared" si="144"/>
        <v>0.35338000000000003</v>
      </c>
      <c r="P2357" s="8">
        <f t="shared" si="145"/>
        <v>119.38513513513513</v>
      </c>
      <c r="Q2357" t="s">
        <v>8309</v>
      </c>
      <c r="R2357" t="s">
        <v>8315</v>
      </c>
      <c r="S2357" s="6">
        <f t="shared" si="146"/>
        <v>42094.808182870373</v>
      </c>
      <c r="T2357" s="6">
        <f t="shared" si="147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8220</v>
      </c>
      <c r="G2358" t="s">
        <v>8223</v>
      </c>
      <c r="H2358" t="s">
        <v>8245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8304</v>
      </c>
      <c r="O2358" s="7">
        <f t="shared" si="144"/>
        <v>0.35239999999999999</v>
      </c>
      <c r="P2358" s="8">
        <f t="shared" si="145"/>
        <v>56.838709677419352</v>
      </c>
      <c r="Q2358" t="s">
        <v>8316</v>
      </c>
      <c r="R2358" t="s">
        <v>8337</v>
      </c>
      <c r="S2358" s="6">
        <f t="shared" si="146"/>
        <v>42649.623460648145</v>
      </c>
      <c r="T2358" s="6">
        <f t="shared" si="147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8284</v>
      </c>
      <c r="O2359" s="7">
        <f t="shared" si="144"/>
        <v>0.35174193548387095</v>
      </c>
      <c r="P2359" s="8">
        <f t="shared" si="145"/>
        <v>104.84615384615384</v>
      </c>
      <c r="Q2359" t="s">
        <v>8324</v>
      </c>
      <c r="R2359" t="s">
        <v>8325</v>
      </c>
      <c r="S2359" s="6">
        <f t="shared" si="146"/>
        <v>42282.678287037037</v>
      </c>
      <c r="T2359" s="6">
        <f t="shared" si="147"/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8220</v>
      </c>
      <c r="G2360" t="s">
        <v>8224</v>
      </c>
      <c r="H2360" t="s">
        <v>8246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8270</v>
      </c>
      <c r="O2360" s="7">
        <f t="shared" si="144"/>
        <v>0.35</v>
      </c>
      <c r="P2360" s="8">
        <f t="shared" si="145"/>
        <v>17.5</v>
      </c>
      <c r="Q2360" t="s">
        <v>8316</v>
      </c>
      <c r="R2360" t="s">
        <v>8317</v>
      </c>
      <c r="S2360" s="6">
        <f t="shared" si="146"/>
        <v>42019.683761574073</v>
      </c>
      <c r="T2360" s="6">
        <f t="shared" si="147"/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8270</v>
      </c>
      <c r="O2361" s="7">
        <f t="shared" si="144"/>
        <v>0.34802513464991025</v>
      </c>
      <c r="P2361" s="8">
        <f t="shared" si="145"/>
        <v>84.282608695652172</v>
      </c>
      <c r="Q2361" t="s">
        <v>8316</v>
      </c>
      <c r="R2361" t="s">
        <v>8317</v>
      </c>
      <c r="S2361" s="6">
        <f t="shared" si="146"/>
        <v>41747.86986111111</v>
      </c>
      <c r="T2361" s="6">
        <f t="shared" si="147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8220</v>
      </c>
      <c r="G2362" t="s">
        <v>8223</v>
      </c>
      <c r="H2362" t="s">
        <v>8245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8272</v>
      </c>
      <c r="O2362" s="7">
        <f t="shared" si="144"/>
        <v>0.34625</v>
      </c>
      <c r="P2362" s="8">
        <f t="shared" si="145"/>
        <v>153.88888888888889</v>
      </c>
      <c r="Q2362" t="s">
        <v>8309</v>
      </c>
      <c r="R2362" t="s">
        <v>8315</v>
      </c>
      <c r="S2362" s="6">
        <f t="shared" si="146"/>
        <v>41856.865717592591</v>
      </c>
      <c r="T2362" s="6">
        <f t="shared" si="147"/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8272</v>
      </c>
      <c r="O2363" s="7">
        <f t="shared" si="144"/>
        <v>0.34527999999999998</v>
      </c>
      <c r="P2363" s="8">
        <f t="shared" si="145"/>
        <v>95.911111111111111</v>
      </c>
      <c r="Q2363" t="s">
        <v>8309</v>
      </c>
      <c r="R2363" t="s">
        <v>8315</v>
      </c>
      <c r="S2363" s="6">
        <f t="shared" si="146"/>
        <v>42339.833981481483</v>
      </c>
      <c r="T2363" s="6">
        <f t="shared" si="147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8302</v>
      </c>
      <c r="O2364" s="7">
        <f t="shared" si="144"/>
        <v>0.34410000000000002</v>
      </c>
      <c r="P2364" s="8">
        <f t="shared" si="145"/>
        <v>132.34615384615384</v>
      </c>
      <c r="Q2364" t="s">
        <v>8316</v>
      </c>
      <c r="R2364" t="s">
        <v>8329</v>
      </c>
      <c r="S2364" s="6">
        <f t="shared" si="146"/>
        <v>42800.801817129628</v>
      </c>
      <c r="T2364" s="6">
        <f t="shared" si="147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8220</v>
      </c>
      <c r="G2365" t="s">
        <v>8224</v>
      </c>
      <c r="H2365" t="s">
        <v>8246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8270</v>
      </c>
      <c r="O2365" s="7">
        <f t="shared" si="144"/>
        <v>0.34399999999999997</v>
      </c>
      <c r="P2365" s="8">
        <f t="shared" si="145"/>
        <v>33.07692307692308</v>
      </c>
      <c r="Q2365" t="s">
        <v>8316</v>
      </c>
      <c r="R2365" t="s">
        <v>8317</v>
      </c>
      <c r="S2365" s="6">
        <f t="shared" si="146"/>
        <v>42022.661527777775</v>
      </c>
      <c r="T2365" s="6">
        <f t="shared" si="147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8220</v>
      </c>
      <c r="G2366" t="s">
        <v>8224</v>
      </c>
      <c r="H2366" t="s">
        <v>8246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8270</v>
      </c>
      <c r="O2366" s="7">
        <f t="shared" si="144"/>
        <v>0.34079999999999999</v>
      </c>
      <c r="P2366" s="8">
        <f t="shared" si="145"/>
        <v>35.5</v>
      </c>
      <c r="Q2366" t="s">
        <v>8316</v>
      </c>
      <c r="R2366" t="s">
        <v>8317</v>
      </c>
      <c r="S2366" s="6">
        <f t="shared" si="146"/>
        <v>42172.439571759256</v>
      </c>
      <c r="T2366" s="6">
        <f t="shared" si="147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8220</v>
      </c>
      <c r="G2367" t="s">
        <v>8223</v>
      </c>
      <c r="H2367" t="s">
        <v>8245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8271</v>
      </c>
      <c r="O2367" s="7">
        <f t="shared" si="144"/>
        <v>0.34</v>
      </c>
      <c r="P2367" s="8">
        <f t="shared" si="145"/>
        <v>121.42857142857143</v>
      </c>
      <c r="Q2367" t="s">
        <v>8309</v>
      </c>
      <c r="R2367" t="s">
        <v>8356</v>
      </c>
      <c r="S2367" s="6">
        <f t="shared" si="146"/>
        <v>41948.00209490741</v>
      </c>
      <c r="T2367" s="6">
        <f t="shared" si="147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8220</v>
      </c>
      <c r="G2368" t="s">
        <v>8223</v>
      </c>
      <c r="H2368" t="s">
        <v>8245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8288</v>
      </c>
      <c r="O2368" s="7">
        <f t="shared" si="144"/>
        <v>0.34</v>
      </c>
      <c r="P2368" s="8">
        <f t="shared" si="145"/>
        <v>28.333333333333332</v>
      </c>
      <c r="Q2368" t="s">
        <v>8324</v>
      </c>
      <c r="R2368" t="s">
        <v>8352</v>
      </c>
      <c r="S2368" s="6">
        <f t="shared" si="146"/>
        <v>42281.136099537034</v>
      </c>
      <c r="T2368" s="6">
        <f t="shared" si="147"/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8220</v>
      </c>
      <c r="G2369" t="s">
        <v>8232</v>
      </c>
      <c r="H2369" t="s">
        <v>8248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8272</v>
      </c>
      <c r="O2369" s="7">
        <f t="shared" si="144"/>
        <v>0.33790999999999999</v>
      </c>
      <c r="P2369" s="8">
        <f t="shared" si="145"/>
        <v>99.973372781065095</v>
      </c>
      <c r="Q2369" t="s">
        <v>8309</v>
      </c>
      <c r="R2369" t="s">
        <v>8315</v>
      </c>
      <c r="S2369" s="6">
        <f t="shared" si="146"/>
        <v>42678.459120370375</v>
      </c>
      <c r="T2369" s="6">
        <f t="shared" si="147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8220</v>
      </c>
      <c r="G2370" t="s">
        <v>8223</v>
      </c>
      <c r="H2370" t="s">
        <v>8245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8292</v>
      </c>
      <c r="O2370" s="7">
        <f t="shared" ref="O2370:O2433" si="148">E2370/D2370</f>
        <v>0.33784615384615385</v>
      </c>
      <c r="P2370" s="8">
        <f t="shared" si="145"/>
        <v>137.25</v>
      </c>
      <c r="Q2370" t="s">
        <v>8313</v>
      </c>
      <c r="R2370" t="s">
        <v>8338</v>
      </c>
      <c r="S2370" s="6">
        <f t="shared" si="146"/>
        <v>41788.919722222221</v>
      </c>
      <c r="T2370" s="6">
        <f t="shared" si="147"/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8220</v>
      </c>
      <c r="G2371" t="s">
        <v>8238</v>
      </c>
      <c r="H2371" t="s">
        <v>8248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8272</v>
      </c>
      <c r="O2371" s="7">
        <f t="shared" si="148"/>
        <v>0.33666666666666667</v>
      </c>
      <c r="P2371" s="8">
        <f t="shared" ref="P2371:P2434" si="149">E2371/L2371</f>
        <v>75.75</v>
      </c>
      <c r="Q2371" t="s">
        <v>8309</v>
      </c>
      <c r="R2371" t="s">
        <v>8315</v>
      </c>
      <c r="S2371" s="6">
        <f t="shared" ref="S2371:S2434" si="150">(((J2371/60)/60)/24)+DATE(1970,1,1)</f>
        <v>42391.942094907412</v>
      </c>
      <c r="T2371" s="6">
        <f t="shared" ref="T2371:T2434" si="151">(((I2371/60)/60)/24)+DATE(1970,1,1)</f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48"/>
        <v>0.33600000000000002</v>
      </c>
      <c r="P2372" s="8">
        <f t="shared" si="149"/>
        <v>63</v>
      </c>
      <c r="Q2372" t="s">
        <v>8316</v>
      </c>
      <c r="R2372" t="s">
        <v>8317</v>
      </c>
      <c r="S2372" s="6">
        <f t="shared" si="150"/>
        <v>42461.596273148149</v>
      </c>
      <c r="T2372" s="6">
        <f t="shared" si="151"/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8300</v>
      </c>
      <c r="O2373" s="7">
        <f t="shared" si="148"/>
        <v>0.33559730999999998</v>
      </c>
      <c r="P2373" s="8">
        <f t="shared" si="149"/>
        <v>223.58248500999335</v>
      </c>
      <c r="Q2373" t="s">
        <v>8309</v>
      </c>
      <c r="R2373" t="s">
        <v>8318</v>
      </c>
      <c r="S2373" s="6">
        <f t="shared" si="150"/>
        <v>42689.582349537035</v>
      </c>
      <c r="T2373" s="6">
        <f t="shared" si="151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8292</v>
      </c>
      <c r="O2374" s="7">
        <f t="shared" si="148"/>
        <v>0.33473333333333333</v>
      </c>
      <c r="P2374" s="8">
        <f t="shared" si="149"/>
        <v>264.26315789473682</v>
      </c>
      <c r="Q2374" t="s">
        <v>8313</v>
      </c>
      <c r="R2374" t="s">
        <v>8338</v>
      </c>
      <c r="S2374" s="6">
        <f t="shared" si="150"/>
        <v>42795.701481481476</v>
      </c>
      <c r="T2374" s="6">
        <f t="shared" si="151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8267</v>
      </c>
      <c r="O2375" s="7">
        <f t="shared" si="148"/>
        <v>0.33416666666666667</v>
      </c>
      <c r="P2375" s="8">
        <f t="shared" si="149"/>
        <v>30.846153846153847</v>
      </c>
      <c r="Q2375" t="s">
        <v>8319</v>
      </c>
      <c r="R2375" t="s">
        <v>8348</v>
      </c>
      <c r="S2375" s="6">
        <f t="shared" si="150"/>
        <v>42067.991238425922</v>
      </c>
      <c r="T2375" s="6">
        <f t="shared" si="151"/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8301</v>
      </c>
      <c r="O2376" s="7">
        <f t="shared" si="148"/>
        <v>0.33189999999999997</v>
      </c>
      <c r="P2376" s="8">
        <f t="shared" si="149"/>
        <v>70.61702127659575</v>
      </c>
      <c r="Q2376" t="s">
        <v>8309</v>
      </c>
      <c r="R2376" t="s">
        <v>8336</v>
      </c>
      <c r="S2376" s="6">
        <f t="shared" si="150"/>
        <v>42344.884143518517</v>
      </c>
      <c r="T2376" s="6">
        <f t="shared" si="151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8220</v>
      </c>
      <c r="G2377" t="s">
        <v>8223</v>
      </c>
      <c r="H2377" t="s">
        <v>8245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8269</v>
      </c>
      <c r="O2377" s="7">
        <f t="shared" si="148"/>
        <v>0.3256</v>
      </c>
      <c r="P2377" s="8">
        <f t="shared" si="149"/>
        <v>88.8</v>
      </c>
      <c r="Q2377" t="s">
        <v>8319</v>
      </c>
      <c r="R2377" t="s">
        <v>8346</v>
      </c>
      <c r="S2377" s="6">
        <f t="shared" si="150"/>
        <v>41904.407812500001</v>
      </c>
      <c r="T2377" s="6">
        <f t="shared" si="151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8220</v>
      </c>
      <c r="G2378" t="s">
        <v>8224</v>
      </c>
      <c r="H2378" t="s">
        <v>8246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8270</v>
      </c>
      <c r="O2378" s="7">
        <f t="shared" si="148"/>
        <v>0.3256</v>
      </c>
      <c r="P2378" s="8">
        <f t="shared" si="149"/>
        <v>50.875</v>
      </c>
      <c r="Q2378" t="s">
        <v>8316</v>
      </c>
      <c r="R2378" t="s">
        <v>8317</v>
      </c>
      <c r="S2378" s="6">
        <f t="shared" si="150"/>
        <v>42193.482291666667</v>
      </c>
      <c r="T2378" s="6">
        <f t="shared" si="151"/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8220</v>
      </c>
      <c r="G2379" t="s">
        <v>8223</v>
      </c>
      <c r="H2379" t="s">
        <v>8245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8270</v>
      </c>
      <c r="O2379" s="7">
        <f t="shared" si="148"/>
        <v>0.32500000000000001</v>
      </c>
      <c r="P2379" s="8">
        <f t="shared" si="149"/>
        <v>26</v>
      </c>
      <c r="Q2379" t="s">
        <v>8316</v>
      </c>
      <c r="R2379" t="s">
        <v>8317</v>
      </c>
      <c r="S2379" s="6">
        <f t="shared" si="150"/>
        <v>42047.07640046296</v>
      </c>
      <c r="T2379" s="6">
        <f t="shared" si="151"/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8220</v>
      </c>
      <c r="G2380" t="s">
        <v>8223</v>
      </c>
      <c r="H2380" t="s">
        <v>8245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8270</v>
      </c>
      <c r="O2380" s="7">
        <f t="shared" si="148"/>
        <v>0.32500000000000001</v>
      </c>
      <c r="P2380" s="8">
        <f t="shared" si="149"/>
        <v>37.142857142857146</v>
      </c>
      <c r="Q2380" t="s">
        <v>8316</v>
      </c>
      <c r="R2380" t="s">
        <v>8317</v>
      </c>
      <c r="S2380" s="6">
        <f t="shared" si="150"/>
        <v>42056.1324537037</v>
      </c>
      <c r="T2380" s="6">
        <f t="shared" si="151"/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8220</v>
      </c>
      <c r="G2381" t="s">
        <v>8223</v>
      </c>
      <c r="H2381" t="s">
        <v>8245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8270</v>
      </c>
      <c r="O2381" s="7">
        <f t="shared" si="148"/>
        <v>0.32050000000000001</v>
      </c>
      <c r="P2381" s="8">
        <f t="shared" si="149"/>
        <v>40.0625</v>
      </c>
      <c r="Q2381" t="s">
        <v>8316</v>
      </c>
      <c r="R2381" t="s">
        <v>8317</v>
      </c>
      <c r="S2381" s="6">
        <f t="shared" si="150"/>
        <v>41816.950370370374</v>
      </c>
      <c r="T2381" s="6">
        <f t="shared" si="151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8220</v>
      </c>
      <c r="G2382" t="s">
        <v>8223</v>
      </c>
      <c r="H2382" t="s">
        <v>8245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8270</v>
      </c>
      <c r="O2382" s="7">
        <f t="shared" si="148"/>
        <v>0.32050000000000001</v>
      </c>
      <c r="P2382" s="8">
        <f t="shared" si="149"/>
        <v>33.736842105263158</v>
      </c>
      <c r="Q2382" t="s">
        <v>8316</v>
      </c>
      <c r="R2382" t="s">
        <v>8317</v>
      </c>
      <c r="S2382" s="6">
        <f t="shared" si="150"/>
        <v>42399.707407407404</v>
      </c>
      <c r="T2382" s="6">
        <f t="shared" si="151"/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8219</v>
      </c>
      <c r="G2383" t="s">
        <v>8223</v>
      </c>
      <c r="H2383" t="s">
        <v>8245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8272</v>
      </c>
      <c r="O2383" s="7">
        <f t="shared" si="148"/>
        <v>0.32028000000000001</v>
      </c>
      <c r="P2383" s="8">
        <f t="shared" si="149"/>
        <v>800.7</v>
      </c>
      <c r="Q2383" t="s">
        <v>8309</v>
      </c>
      <c r="R2383" t="s">
        <v>8315</v>
      </c>
      <c r="S2383" s="6">
        <f t="shared" si="150"/>
        <v>42669.802303240736</v>
      </c>
      <c r="T2383" s="6">
        <f t="shared" si="151"/>
        <v>42704.843969907408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8270</v>
      </c>
      <c r="O2384" s="7">
        <f t="shared" si="148"/>
        <v>0.32</v>
      </c>
      <c r="P2384" s="8">
        <f t="shared" si="149"/>
        <v>26.666666666666668</v>
      </c>
      <c r="Q2384" t="s">
        <v>8316</v>
      </c>
      <c r="R2384" t="s">
        <v>8317</v>
      </c>
      <c r="S2384" s="6">
        <f t="shared" si="150"/>
        <v>42257.590833333335</v>
      </c>
      <c r="T2384" s="6">
        <f t="shared" si="151"/>
        <v>42271.590833333335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8270</v>
      </c>
      <c r="O2385" s="7">
        <f t="shared" si="148"/>
        <v>0.32</v>
      </c>
      <c r="P2385" s="8">
        <f t="shared" si="149"/>
        <v>29.09090909090909</v>
      </c>
      <c r="Q2385" t="s">
        <v>8316</v>
      </c>
      <c r="R2385" t="s">
        <v>8317</v>
      </c>
      <c r="S2385" s="6">
        <f t="shared" si="150"/>
        <v>42493.546851851846</v>
      </c>
      <c r="T2385" s="6">
        <f t="shared" si="151"/>
        <v>42523.546851851846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8220</v>
      </c>
      <c r="G2386" t="s">
        <v>8223</v>
      </c>
      <c r="H2386" t="s">
        <v>8245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8286</v>
      </c>
      <c r="O2386" s="7">
        <f t="shared" si="148"/>
        <v>0.31947058823529412</v>
      </c>
      <c r="P2386" s="8">
        <f t="shared" si="149"/>
        <v>115.55319148936171</v>
      </c>
      <c r="Q2386" t="s">
        <v>8322</v>
      </c>
      <c r="R2386" t="s">
        <v>8357</v>
      </c>
      <c r="S2386" s="6">
        <f t="shared" si="150"/>
        <v>42304.210833333331</v>
      </c>
      <c r="T2386" s="6">
        <f t="shared" si="151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8220</v>
      </c>
      <c r="G2387" t="s">
        <v>8223</v>
      </c>
      <c r="H2387" t="s">
        <v>8245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8270</v>
      </c>
      <c r="O2387" s="7">
        <f t="shared" si="148"/>
        <v>0.31546666666666667</v>
      </c>
      <c r="P2387" s="8">
        <f t="shared" si="149"/>
        <v>60.666666666666664</v>
      </c>
      <c r="Q2387" t="s">
        <v>8316</v>
      </c>
      <c r="R2387" t="s">
        <v>8317</v>
      </c>
      <c r="S2387" s="6">
        <f t="shared" si="150"/>
        <v>42103.016585648147</v>
      </c>
      <c r="T2387" s="6">
        <f t="shared" si="151"/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8292</v>
      </c>
      <c r="O2388" s="7">
        <f t="shared" si="148"/>
        <v>0.3125</v>
      </c>
      <c r="P2388" s="8">
        <f t="shared" si="149"/>
        <v>80.128205128205124</v>
      </c>
      <c r="Q2388" t="s">
        <v>8313</v>
      </c>
      <c r="R2388" t="s">
        <v>8338</v>
      </c>
      <c r="S2388" s="6">
        <f t="shared" si="150"/>
        <v>42802.046817129631</v>
      </c>
      <c r="T2388" s="6">
        <f t="shared" si="151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8270</v>
      </c>
      <c r="O2389" s="7">
        <f t="shared" si="148"/>
        <v>0.3125</v>
      </c>
      <c r="P2389" s="8">
        <f t="shared" si="149"/>
        <v>1250</v>
      </c>
      <c r="Q2389" t="s">
        <v>8316</v>
      </c>
      <c r="R2389" t="s">
        <v>8317</v>
      </c>
      <c r="S2389" s="6">
        <f t="shared" si="150"/>
        <v>42144.231527777782</v>
      </c>
      <c r="T2389" s="6">
        <f t="shared" si="151"/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8219</v>
      </c>
      <c r="G2390" t="s">
        <v>8223</v>
      </c>
      <c r="H2390" t="s">
        <v>8245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8272</v>
      </c>
      <c r="O2390" s="7">
        <f t="shared" si="148"/>
        <v>0.31114999999999998</v>
      </c>
      <c r="P2390" s="8">
        <f t="shared" si="149"/>
        <v>102.01639344262296</v>
      </c>
      <c r="Q2390" t="s">
        <v>8309</v>
      </c>
      <c r="R2390" t="s">
        <v>8315</v>
      </c>
      <c r="S2390" s="6">
        <f t="shared" si="150"/>
        <v>42402.709652777776</v>
      </c>
      <c r="T2390" s="6">
        <f t="shared" si="151"/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8277</v>
      </c>
      <c r="O2391" s="7">
        <f t="shared" si="148"/>
        <v>0.309</v>
      </c>
      <c r="P2391" s="8">
        <f t="shared" si="149"/>
        <v>231.75</v>
      </c>
      <c r="Q2391" t="s">
        <v>8313</v>
      </c>
      <c r="R2391" t="s">
        <v>8345</v>
      </c>
      <c r="S2391" s="6">
        <f t="shared" si="150"/>
        <v>40847.171018518515</v>
      </c>
      <c r="T2391" s="6">
        <f t="shared" si="151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8220</v>
      </c>
      <c r="G2392" t="s">
        <v>8223</v>
      </c>
      <c r="H2392" t="s">
        <v>8245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8304</v>
      </c>
      <c r="O2392" s="7">
        <f t="shared" si="148"/>
        <v>0.30866666666666664</v>
      </c>
      <c r="P2392" s="8">
        <f t="shared" si="149"/>
        <v>66.142857142857139</v>
      </c>
      <c r="Q2392" t="s">
        <v>8316</v>
      </c>
      <c r="R2392" t="s">
        <v>8337</v>
      </c>
      <c r="S2392" s="6">
        <f t="shared" si="150"/>
        <v>41975.700636574074</v>
      </c>
      <c r="T2392" s="6">
        <f t="shared" si="151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8274</v>
      </c>
      <c r="O2393" s="7">
        <f t="shared" si="148"/>
        <v>0.30862068965517242</v>
      </c>
      <c r="P2393" s="8">
        <f t="shared" si="149"/>
        <v>47.10526315789474</v>
      </c>
      <c r="Q2393" t="s">
        <v>8322</v>
      </c>
      <c r="R2393" t="s">
        <v>8344</v>
      </c>
      <c r="S2393" s="6">
        <f t="shared" si="150"/>
        <v>41520.561041666668</v>
      </c>
      <c r="T2393" s="6">
        <f t="shared" si="151"/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8220</v>
      </c>
      <c r="G2394" t="s">
        <v>8223</v>
      </c>
      <c r="H2394" t="s">
        <v>8245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8272</v>
      </c>
      <c r="O2394" s="7">
        <f t="shared" si="148"/>
        <v>0.30813400000000002</v>
      </c>
      <c r="P2394" s="8">
        <f t="shared" si="149"/>
        <v>124.9191891891892</v>
      </c>
      <c r="Q2394" t="s">
        <v>8309</v>
      </c>
      <c r="R2394" t="s">
        <v>8315</v>
      </c>
      <c r="S2394" s="6">
        <f t="shared" si="150"/>
        <v>42668.726701388892</v>
      </c>
      <c r="T2394" s="6">
        <f t="shared" si="151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8284</v>
      </c>
      <c r="O2395" s="7">
        <f t="shared" si="148"/>
        <v>0.308</v>
      </c>
      <c r="P2395" s="8">
        <f t="shared" si="149"/>
        <v>71.86666666666666</v>
      </c>
      <c r="Q2395" t="s">
        <v>8324</v>
      </c>
      <c r="R2395" t="s">
        <v>8325</v>
      </c>
      <c r="S2395" s="6">
        <f t="shared" si="150"/>
        <v>42018.071550925932</v>
      </c>
      <c r="T2395" s="6">
        <f t="shared" si="151"/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8277</v>
      </c>
      <c r="O2396" s="7">
        <f t="shared" si="148"/>
        <v>0.30666666666666664</v>
      </c>
      <c r="P2396" s="8">
        <f t="shared" si="149"/>
        <v>21.466666666666665</v>
      </c>
      <c r="Q2396" t="s">
        <v>8313</v>
      </c>
      <c r="R2396" t="s">
        <v>8345</v>
      </c>
      <c r="S2396" s="6">
        <f t="shared" si="150"/>
        <v>41037.829918981479</v>
      </c>
      <c r="T2396" s="6">
        <f t="shared" si="151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8272</v>
      </c>
      <c r="O2397" s="7">
        <f t="shared" si="148"/>
        <v>0.30599999999999999</v>
      </c>
      <c r="P2397" s="8">
        <f t="shared" si="149"/>
        <v>191.25</v>
      </c>
      <c r="Q2397" t="s">
        <v>8309</v>
      </c>
      <c r="R2397" t="s">
        <v>8315</v>
      </c>
      <c r="S2397" s="6">
        <f t="shared" si="150"/>
        <v>41955.002488425926</v>
      </c>
      <c r="T2397" s="6">
        <f t="shared" si="151"/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8281</v>
      </c>
      <c r="O2398" s="7">
        <f t="shared" si="148"/>
        <v>0.30433333333333334</v>
      </c>
      <c r="P2398" s="8">
        <f t="shared" si="149"/>
        <v>51.292134831460672</v>
      </c>
      <c r="Q2398" t="s">
        <v>8311</v>
      </c>
      <c r="R2398" t="s">
        <v>8347</v>
      </c>
      <c r="S2398" s="6">
        <f t="shared" si="150"/>
        <v>41575.237430555557</v>
      </c>
      <c r="T2398" s="6">
        <f t="shared" si="151"/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8277</v>
      </c>
      <c r="O2399" s="7">
        <f t="shared" si="148"/>
        <v>0.30399999999999999</v>
      </c>
      <c r="P2399" s="8">
        <f t="shared" si="149"/>
        <v>50.666666666666664</v>
      </c>
      <c r="Q2399" t="s">
        <v>8313</v>
      </c>
      <c r="R2399" t="s">
        <v>8345</v>
      </c>
      <c r="S2399" s="6">
        <f t="shared" si="150"/>
        <v>41733.737083333333</v>
      </c>
      <c r="T2399" s="6">
        <f t="shared" si="151"/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8220</v>
      </c>
      <c r="G2400" t="s">
        <v>8223</v>
      </c>
      <c r="H2400" t="s">
        <v>8245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8304</v>
      </c>
      <c r="O2400" s="7">
        <f t="shared" si="148"/>
        <v>0.30333333333333334</v>
      </c>
      <c r="P2400" s="8">
        <f t="shared" si="149"/>
        <v>50.555555555555557</v>
      </c>
      <c r="Q2400" t="s">
        <v>8316</v>
      </c>
      <c r="R2400" t="s">
        <v>8337</v>
      </c>
      <c r="S2400" s="6">
        <f t="shared" si="150"/>
        <v>42090.909016203703</v>
      </c>
      <c r="T2400" s="6">
        <f t="shared" si="151"/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8267</v>
      </c>
      <c r="O2401" s="7">
        <f t="shared" si="148"/>
        <v>0.2984</v>
      </c>
      <c r="P2401" s="8">
        <f t="shared" si="149"/>
        <v>93.25</v>
      </c>
      <c r="Q2401" t="s">
        <v>8319</v>
      </c>
      <c r="R2401" t="s">
        <v>8348</v>
      </c>
      <c r="S2401" s="6">
        <f t="shared" si="150"/>
        <v>41973.847962962958</v>
      </c>
      <c r="T2401" s="6">
        <f t="shared" si="151"/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8302</v>
      </c>
      <c r="O2402" s="7">
        <f t="shared" si="148"/>
        <v>0.29625000000000001</v>
      </c>
      <c r="P2402" s="8">
        <f t="shared" si="149"/>
        <v>237</v>
      </c>
      <c r="Q2402" t="s">
        <v>8316</v>
      </c>
      <c r="R2402" t="s">
        <v>8329</v>
      </c>
      <c r="S2402" s="6">
        <f t="shared" si="150"/>
        <v>42006.908692129626</v>
      </c>
      <c r="T2402" s="6">
        <f t="shared" si="151"/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8219</v>
      </c>
      <c r="G2403" t="s">
        <v>8223</v>
      </c>
      <c r="H2403" t="s">
        <v>8245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8272</v>
      </c>
      <c r="O2403" s="7">
        <f t="shared" si="148"/>
        <v>0.29602960296029601</v>
      </c>
      <c r="P2403" s="8">
        <f t="shared" si="149"/>
        <v>134.54545454545453</v>
      </c>
      <c r="Q2403" t="s">
        <v>8309</v>
      </c>
      <c r="R2403" t="s">
        <v>8315</v>
      </c>
      <c r="S2403" s="6">
        <f t="shared" si="150"/>
        <v>42325.684189814812</v>
      </c>
      <c r="T2403" s="6">
        <f t="shared" si="151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8272</v>
      </c>
      <c r="O2404" s="7">
        <f t="shared" si="148"/>
        <v>0.2950613611721471</v>
      </c>
      <c r="P2404" s="8">
        <f t="shared" si="149"/>
        <v>171.79329608938548</v>
      </c>
      <c r="Q2404" t="s">
        <v>8309</v>
      </c>
      <c r="R2404" t="s">
        <v>8315</v>
      </c>
      <c r="S2404" s="6">
        <f t="shared" si="150"/>
        <v>42574.667650462965</v>
      </c>
      <c r="T2404" s="6">
        <f t="shared" si="151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8220</v>
      </c>
      <c r="G2405" t="s">
        <v>8223</v>
      </c>
      <c r="H2405" t="s">
        <v>8245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8281</v>
      </c>
      <c r="O2405" s="7">
        <f t="shared" si="148"/>
        <v>0.29376000000000002</v>
      </c>
      <c r="P2405" s="8">
        <f t="shared" si="149"/>
        <v>43.976047904191617</v>
      </c>
      <c r="Q2405" t="s">
        <v>8311</v>
      </c>
      <c r="R2405" t="s">
        <v>8347</v>
      </c>
      <c r="S2405" s="6">
        <f t="shared" si="150"/>
        <v>42353.16679398148</v>
      </c>
      <c r="T2405" s="6">
        <f t="shared" si="151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8219</v>
      </c>
      <c r="G2406" t="s">
        <v>8223</v>
      </c>
      <c r="H2406" t="s">
        <v>8245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8285</v>
      </c>
      <c r="O2406" s="7">
        <f t="shared" si="148"/>
        <v>0.29299999999999998</v>
      </c>
      <c r="P2406" s="8">
        <f t="shared" si="149"/>
        <v>61.041666666666664</v>
      </c>
      <c r="Q2406" t="s">
        <v>8313</v>
      </c>
      <c r="R2406" t="s">
        <v>8351</v>
      </c>
      <c r="S2406" s="6">
        <f t="shared" si="150"/>
        <v>40754.729259259257</v>
      </c>
      <c r="T2406" s="6">
        <f t="shared" si="151"/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8220</v>
      </c>
      <c r="G2407" t="s">
        <v>8236</v>
      </c>
      <c r="H2407" t="s">
        <v>8248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8272</v>
      </c>
      <c r="O2407" s="7">
        <f t="shared" si="148"/>
        <v>0.29276666666666668</v>
      </c>
      <c r="P2407" s="8">
        <f t="shared" si="149"/>
        <v>84.99677419354839</v>
      </c>
      <c r="Q2407" t="s">
        <v>8309</v>
      </c>
      <c r="R2407" t="s">
        <v>8315</v>
      </c>
      <c r="S2407" s="6">
        <f t="shared" si="150"/>
        <v>42506.709722222222</v>
      </c>
      <c r="T2407" s="6">
        <f t="shared" si="151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8220</v>
      </c>
      <c r="G2408" t="s">
        <v>8223</v>
      </c>
      <c r="H2408" t="s">
        <v>8245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8303</v>
      </c>
      <c r="O2408" s="7">
        <f t="shared" si="148"/>
        <v>0.29239999999999999</v>
      </c>
      <c r="P2408" s="8">
        <f t="shared" si="149"/>
        <v>40.611111111111114</v>
      </c>
      <c r="Q2408" t="s">
        <v>8322</v>
      </c>
      <c r="R2408" t="s">
        <v>8350</v>
      </c>
      <c r="S2408" s="6">
        <f t="shared" si="150"/>
        <v>41030.719756944447</v>
      </c>
      <c r="T2408" s="6">
        <f t="shared" si="151"/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8290</v>
      </c>
      <c r="O2409" s="7">
        <f t="shared" si="148"/>
        <v>0.29228571428571426</v>
      </c>
      <c r="P2409" s="8">
        <f t="shared" si="149"/>
        <v>44.478260869565219</v>
      </c>
      <c r="Q2409" t="s">
        <v>8324</v>
      </c>
      <c r="R2409" t="s">
        <v>8342</v>
      </c>
      <c r="S2409" s="6">
        <f t="shared" si="150"/>
        <v>42433.726168981477</v>
      </c>
      <c r="T2409" s="6">
        <f t="shared" si="151"/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8220</v>
      </c>
      <c r="G2410" t="s">
        <v>8224</v>
      </c>
      <c r="H2410" t="s">
        <v>8246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8288</v>
      </c>
      <c r="O2410" s="7">
        <f t="shared" si="148"/>
        <v>0.28899999999999998</v>
      </c>
      <c r="P2410" s="8">
        <f t="shared" si="149"/>
        <v>26.272727272727273</v>
      </c>
      <c r="Q2410" t="s">
        <v>8324</v>
      </c>
      <c r="R2410" t="s">
        <v>8352</v>
      </c>
      <c r="S2410" s="6">
        <f t="shared" si="150"/>
        <v>41839.212951388887</v>
      </c>
      <c r="T2410" s="6">
        <f t="shared" si="151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8281</v>
      </c>
      <c r="O2411" s="7">
        <f t="shared" si="148"/>
        <v>0.28842857142857142</v>
      </c>
      <c r="P2411" s="8">
        <f t="shared" si="149"/>
        <v>34.220338983050844</v>
      </c>
      <c r="Q2411" t="s">
        <v>8311</v>
      </c>
      <c r="R2411" t="s">
        <v>8347</v>
      </c>
      <c r="S2411" s="6">
        <f t="shared" si="150"/>
        <v>42045.50535879629</v>
      </c>
      <c r="T2411" s="6">
        <f t="shared" si="151"/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8220</v>
      </c>
      <c r="G2412" t="s">
        <v>8224</v>
      </c>
      <c r="H2412" t="s">
        <v>8246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8270</v>
      </c>
      <c r="O2412" s="7">
        <f t="shared" si="148"/>
        <v>0.28799999999999998</v>
      </c>
      <c r="P2412" s="8">
        <f t="shared" si="149"/>
        <v>44.307692307692307</v>
      </c>
      <c r="Q2412" t="s">
        <v>8316</v>
      </c>
      <c r="R2412" t="s">
        <v>8317</v>
      </c>
      <c r="S2412" s="6">
        <f t="shared" si="150"/>
        <v>41779.045937499999</v>
      </c>
      <c r="T2412" s="6">
        <f t="shared" si="151"/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8270</v>
      </c>
      <c r="O2413" s="7">
        <f t="shared" si="148"/>
        <v>0.28666666666666668</v>
      </c>
      <c r="P2413" s="8">
        <f t="shared" si="149"/>
        <v>14.333333333333334</v>
      </c>
      <c r="Q2413" t="s">
        <v>8316</v>
      </c>
      <c r="R2413" t="s">
        <v>8317</v>
      </c>
      <c r="S2413" s="6">
        <f t="shared" si="150"/>
        <v>42512.626747685179</v>
      </c>
      <c r="T2413" s="6">
        <f t="shared" si="151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8271</v>
      </c>
      <c r="O2414" s="7">
        <f t="shared" si="148"/>
        <v>0.2857142857142857</v>
      </c>
      <c r="P2414" s="8">
        <f t="shared" si="149"/>
        <v>60</v>
      </c>
      <c r="Q2414" t="s">
        <v>8309</v>
      </c>
      <c r="R2414" t="s">
        <v>8356</v>
      </c>
      <c r="S2414" s="6">
        <f t="shared" si="150"/>
        <v>41954.688310185185</v>
      </c>
      <c r="T2414" s="6">
        <f t="shared" si="151"/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8220</v>
      </c>
      <c r="G2415" t="s">
        <v>8223</v>
      </c>
      <c r="H2415" t="s">
        <v>8245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8272</v>
      </c>
      <c r="O2415" s="7">
        <f t="shared" si="148"/>
        <v>0.2848</v>
      </c>
      <c r="P2415" s="8">
        <f t="shared" si="149"/>
        <v>19.243243243243242</v>
      </c>
      <c r="Q2415" t="s">
        <v>8309</v>
      </c>
      <c r="R2415" t="s">
        <v>8315</v>
      </c>
      <c r="S2415" s="6">
        <f t="shared" si="150"/>
        <v>42373.712418981479</v>
      </c>
      <c r="T2415" s="6">
        <f t="shared" si="151"/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8220</v>
      </c>
      <c r="G2416" t="s">
        <v>8223</v>
      </c>
      <c r="H2416" t="s">
        <v>8245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8270</v>
      </c>
      <c r="O2416" s="7">
        <f t="shared" si="148"/>
        <v>0.28466666666666668</v>
      </c>
      <c r="P2416" s="8">
        <f t="shared" si="149"/>
        <v>61</v>
      </c>
      <c r="Q2416" t="s">
        <v>8316</v>
      </c>
      <c r="R2416" t="s">
        <v>8317</v>
      </c>
      <c r="S2416" s="6">
        <f t="shared" si="150"/>
        <v>42089.901574074072</v>
      </c>
      <c r="T2416" s="6">
        <f t="shared" si="151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8220</v>
      </c>
      <c r="G2417" t="s">
        <v>8228</v>
      </c>
      <c r="H2417" t="s">
        <v>8250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8281</v>
      </c>
      <c r="O2417" s="7">
        <f t="shared" si="148"/>
        <v>0.28405999999999998</v>
      </c>
      <c r="P2417" s="8">
        <f t="shared" si="149"/>
        <v>26.59737827715356</v>
      </c>
      <c r="Q2417" t="s">
        <v>8311</v>
      </c>
      <c r="R2417" t="s">
        <v>8347</v>
      </c>
      <c r="S2417" s="6">
        <f t="shared" si="150"/>
        <v>41948.771168981482</v>
      </c>
      <c r="T2417" s="6">
        <f t="shared" si="151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8283</v>
      </c>
      <c r="O2418" s="7">
        <f t="shared" si="148"/>
        <v>0.28299999999999997</v>
      </c>
      <c r="P2418" s="8">
        <f t="shared" si="149"/>
        <v>84.9</v>
      </c>
      <c r="Q2418" t="s">
        <v>8327</v>
      </c>
      <c r="R2418" t="s">
        <v>8355</v>
      </c>
      <c r="S2418" s="6">
        <f t="shared" si="150"/>
        <v>41932.871990740743</v>
      </c>
      <c r="T2418" s="6">
        <f t="shared" si="151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8220</v>
      </c>
      <c r="G2419" t="s">
        <v>8223</v>
      </c>
      <c r="H2419" t="s">
        <v>8245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8281</v>
      </c>
      <c r="O2419" s="7">
        <f t="shared" si="148"/>
        <v>0.28192</v>
      </c>
      <c r="P2419" s="8">
        <f t="shared" si="149"/>
        <v>370.94736842105266</v>
      </c>
      <c r="Q2419" t="s">
        <v>8311</v>
      </c>
      <c r="R2419" t="s">
        <v>8347</v>
      </c>
      <c r="S2419" s="6">
        <f t="shared" si="150"/>
        <v>42694.98128472222</v>
      </c>
      <c r="T2419" s="6">
        <f t="shared" si="151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8220</v>
      </c>
      <c r="G2420" t="s">
        <v>8223</v>
      </c>
      <c r="H2420" t="s">
        <v>8245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8270</v>
      </c>
      <c r="O2420" s="7">
        <f t="shared" si="148"/>
        <v>0.28050000000000003</v>
      </c>
      <c r="P2420" s="8">
        <f t="shared" si="149"/>
        <v>51</v>
      </c>
      <c r="Q2420" t="s">
        <v>8316</v>
      </c>
      <c r="R2420" t="s">
        <v>8317</v>
      </c>
      <c r="S2420" s="6">
        <f t="shared" si="150"/>
        <v>41765.938657407409</v>
      </c>
      <c r="T2420" s="6">
        <f t="shared" si="151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8220</v>
      </c>
      <c r="G2421" t="s">
        <v>8228</v>
      </c>
      <c r="H2421" t="s">
        <v>8250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8272</v>
      </c>
      <c r="O2421" s="7">
        <f t="shared" si="148"/>
        <v>0.28039999999999998</v>
      </c>
      <c r="P2421" s="8">
        <f t="shared" si="149"/>
        <v>58.416666666666664</v>
      </c>
      <c r="Q2421" t="s">
        <v>8309</v>
      </c>
      <c r="R2421" t="s">
        <v>8315</v>
      </c>
      <c r="S2421" s="6">
        <f t="shared" si="150"/>
        <v>42356.750706018516</v>
      </c>
      <c r="T2421" s="6">
        <f t="shared" si="151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8220</v>
      </c>
      <c r="G2422" t="s">
        <v>8223</v>
      </c>
      <c r="H2422" t="s">
        <v>8245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8303</v>
      </c>
      <c r="O2422" s="7">
        <f t="shared" si="148"/>
        <v>0.28000000000000003</v>
      </c>
      <c r="P2422" s="8">
        <f t="shared" si="149"/>
        <v>35</v>
      </c>
      <c r="Q2422" t="s">
        <v>8322</v>
      </c>
      <c r="R2422" t="s">
        <v>8350</v>
      </c>
      <c r="S2422" s="6">
        <f t="shared" si="150"/>
        <v>41044.64811342593</v>
      </c>
      <c r="T2422" s="6">
        <f t="shared" si="151"/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8272</v>
      </c>
      <c r="O2423" s="7">
        <f t="shared" si="148"/>
        <v>0.27650000000000002</v>
      </c>
      <c r="P2423" s="8">
        <f t="shared" si="149"/>
        <v>55.3</v>
      </c>
      <c r="Q2423" t="s">
        <v>8309</v>
      </c>
      <c r="R2423" t="s">
        <v>8315</v>
      </c>
      <c r="S2423" s="6">
        <f t="shared" si="150"/>
        <v>41971.866574074069</v>
      </c>
      <c r="T2423" s="6">
        <f t="shared" si="151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8219</v>
      </c>
      <c r="G2424" t="s">
        <v>8228</v>
      </c>
      <c r="H2424" t="s">
        <v>8250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8266</v>
      </c>
      <c r="O2424" s="7">
        <f t="shared" si="148"/>
        <v>0.27600000000000002</v>
      </c>
      <c r="P2424" s="8">
        <f t="shared" si="149"/>
        <v>55.945945945945944</v>
      </c>
      <c r="Q2424" t="s">
        <v>8319</v>
      </c>
      <c r="R2424" t="s">
        <v>8339</v>
      </c>
      <c r="S2424" s="6">
        <f t="shared" si="150"/>
        <v>42047.762407407412</v>
      </c>
      <c r="T2424" s="6">
        <f t="shared" si="151"/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8220</v>
      </c>
      <c r="G2425" t="s">
        <v>8223</v>
      </c>
      <c r="H2425" t="s">
        <v>8245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8301</v>
      </c>
      <c r="O2425" s="7">
        <f t="shared" si="148"/>
        <v>0.27579999999999999</v>
      </c>
      <c r="P2425" s="8">
        <f t="shared" si="149"/>
        <v>167.15151515151516</v>
      </c>
      <c r="Q2425" t="s">
        <v>8309</v>
      </c>
      <c r="R2425" t="s">
        <v>8336</v>
      </c>
      <c r="S2425" s="6">
        <f t="shared" si="150"/>
        <v>41912.541655092595</v>
      </c>
      <c r="T2425" s="6">
        <f t="shared" si="151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8220</v>
      </c>
      <c r="G2426" t="s">
        <v>8223</v>
      </c>
      <c r="H2426" t="s">
        <v>8245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8270</v>
      </c>
      <c r="O2426" s="7">
        <f t="shared" si="148"/>
        <v>0.27400000000000002</v>
      </c>
      <c r="P2426" s="8">
        <f t="shared" si="149"/>
        <v>22.833333333333332</v>
      </c>
      <c r="Q2426" t="s">
        <v>8316</v>
      </c>
      <c r="R2426" t="s">
        <v>8317</v>
      </c>
      <c r="S2426" s="6">
        <f t="shared" si="150"/>
        <v>42475.848067129627</v>
      </c>
      <c r="T2426" s="6">
        <f t="shared" si="151"/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8271</v>
      </c>
      <c r="O2427" s="7">
        <f t="shared" si="148"/>
        <v>0.27383999999999997</v>
      </c>
      <c r="P2427" s="8">
        <f t="shared" si="149"/>
        <v>402.70588235294116</v>
      </c>
      <c r="Q2427" t="s">
        <v>8309</v>
      </c>
      <c r="R2427" t="s">
        <v>8356</v>
      </c>
      <c r="S2427" s="6">
        <f t="shared" si="150"/>
        <v>42283.592465277776</v>
      </c>
      <c r="T2427" s="6">
        <f t="shared" si="151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8220</v>
      </c>
      <c r="G2428" t="s">
        <v>8223</v>
      </c>
      <c r="H2428" t="s">
        <v>8245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8270</v>
      </c>
      <c r="O2428" s="7">
        <f t="shared" si="148"/>
        <v>0.27239999999999998</v>
      </c>
      <c r="P2428" s="8">
        <f t="shared" si="149"/>
        <v>68.099999999999994</v>
      </c>
      <c r="Q2428" t="s">
        <v>8316</v>
      </c>
      <c r="R2428" t="s">
        <v>8317</v>
      </c>
      <c r="S2428" s="6">
        <f t="shared" si="150"/>
        <v>42278.629710648151</v>
      </c>
      <c r="T2428" s="6">
        <f t="shared" si="151"/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8220</v>
      </c>
      <c r="G2429" t="s">
        <v>8224</v>
      </c>
      <c r="H2429" t="s">
        <v>8246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8270</v>
      </c>
      <c r="O2429" s="7">
        <f t="shared" si="148"/>
        <v>0.27100000000000002</v>
      </c>
      <c r="P2429" s="8">
        <f t="shared" si="149"/>
        <v>38.714285714285715</v>
      </c>
      <c r="Q2429" t="s">
        <v>8316</v>
      </c>
      <c r="R2429" t="s">
        <v>8317</v>
      </c>
      <c r="S2429" s="6">
        <f t="shared" si="150"/>
        <v>42762.545810185184</v>
      </c>
      <c r="T2429" s="6">
        <f t="shared" si="151"/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8220</v>
      </c>
      <c r="G2430" t="s">
        <v>8223</v>
      </c>
      <c r="H2430" t="s">
        <v>8245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8269</v>
      </c>
      <c r="O2430" s="7">
        <f t="shared" si="148"/>
        <v>0.26953125</v>
      </c>
      <c r="P2430" s="8">
        <f t="shared" si="149"/>
        <v>17.25</v>
      </c>
      <c r="Q2430" t="s">
        <v>8319</v>
      </c>
      <c r="R2430" t="s">
        <v>8346</v>
      </c>
      <c r="S2430" s="6">
        <f t="shared" si="150"/>
        <v>41801.120069444441</v>
      </c>
      <c r="T2430" s="6">
        <f t="shared" si="151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8270</v>
      </c>
      <c r="O2431" s="7">
        <f t="shared" si="148"/>
        <v>0.26937422295897223</v>
      </c>
      <c r="P2431" s="8">
        <f t="shared" si="149"/>
        <v>46.428571428571431</v>
      </c>
      <c r="Q2431" t="s">
        <v>8316</v>
      </c>
      <c r="R2431" t="s">
        <v>8317</v>
      </c>
      <c r="S2431" s="6">
        <f t="shared" si="150"/>
        <v>41841.651597222226</v>
      </c>
      <c r="T2431" s="6">
        <f t="shared" si="151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8220</v>
      </c>
      <c r="G2432" t="s">
        <v>8223</v>
      </c>
      <c r="H2432" t="s">
        <v>8245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8286</v>
      </c>
      <c r="O2432" s="7">
        <f t="shared" si="148"/>
        <v>0.26900000000000002</v>
      </c>
      <c r="P2432" s="8">
        <f t="shared" si="149"/>
        <v>36.68181818181818</v>
      </c>
      <c r="Q2432" t="s">
        <v>8322</v>
      </c>
      <c r="R2432" t="s">
        <v>8357</v>
      </c>
      <c r="S2432" s="6">
        <f t="shared" si="150"/>
        <v>41796.531701388885</v>
      </c>
      <c r="T2432" s="6">
        <f t="shared" si="151"/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8270</v>
      </c>
      <c r="O2433" s="7">
        <f t="shared" si="148"/>
        <v>0.26840000000000003</v>
      </c>
      <c r="P2433" s="8">
        <f t="shared" si="149"/>
        <v>51.615384615384613</v>
      </c>
      <c r="Q2433" t="s">
        <v>8316</v>
      </c>
      <c r="R2433" t="s">
        <v>8317</v>
      </c>
      <c r="S2433" s="6">
        <f t="shared" si="150"/>
        <v>42058.792476851857</v>
      </c>
      <c r="T2433" s="6">
        <f t="shared" si="151"/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8270</v>
      </c>
      <c r="O2434" s="7">
        <f t="shared" ref="O2434:O2497" si="152">E2434/D2434</f>
        <v>0.26727272727272727</v>
      </c>
      <c r="P2434" s="8">
        <f t="shared" si="149"/>
        <v>35</v>
      </c>
      <c r="Q2434" t="s">
        <v>8316</v>
      </c>
      <c r="R2434" t="s">
        <v>8317</v>
      </c>
      <c r="S2434" s="6">
        <f t="shared" si="150"/>
        <v>42283.552951388891</v>
      </c>
      <c r="T2434" s="6">
        <f t="shared" si="151"/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8220</v>
      </c>
      <c r="G2435" t="s">
        <v>8223</v>
      </c>
      <c r="H2435" t="s">
        <v>8245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8303</v>
      </c>
      <c r="O2435" s="7">
        <f t="shared" si="152"/>
        <v>0.26700000000000002</v>
      </c>
      <c r="P2435" s="8">
        <f t="shared" ref="P2435:P2498" si="153">E2435/L2435</f>
        <v>42.157894736842103</v>
      </c>
      <c r="Q2435" t="s">
        <v>8322</v>
      </c>
      <c r="R2435" t="s">
        <v>8350</v>
      </c>
      <c r="S2435" s="6">
        <f t="shared" ref="S2435:S2498" si="154">(((J2435/60)/60)/24)+DATE(1970,1,1)</f>
        <v>41850.781377314815</v>
      </c>
      <c r="T2435" s="6">
        <f t="shared" ref="T2435:T2498" si="155">(((I2435/60)/60)/24)+DATE(1970,1,1)</f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8220</v>
      </c>
      <c r="G2436" t="s">
        <v>8223</v>
      </c>
      <c r="H2436" t="s">
        <v>8245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8302</v>
      </c>
      <c r="O2436" s="7">
        <f t="shared" si="152"/>
        <v>0.26640000000000003</v>
      </c>
      <c r="P2436" s="8">
        <f t="shared" si="153"/>
        <v>70.10526315789474</v>
      </c>
      <c r="Q2436" t="s">
        <v>8316</v>
      </c>
      <c r="R2436" t="s">
        <v>8329</v>
      </c>
      <c r="S2436" s="6">
        <f t="shared" si="154"/>
        <v>41885.595138888886</v>
      </c>
      <c r="T2436" s="6">
        <f t="shared" si="155"/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8220</v>
      </c>
      <c r="G2437" t="s">
        <v>8224</v>
      </c>
      <c r="H2437" t="s">
        <v>8246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8272</v>
      </c>
      <c r="O2437" s="7">
        <f t="shared" si="152"/>
        <v>0.26600000000000001</v>
      </c>
      <c r="P2437" s="8">
        <f t="shared" si="153"/>
        <v>291.33333333333331</v>
      </c>
      <c r="Q2437" t="s">
        <v>8309</v>
      </c>
      <c r="R2437" t="s">
        <v>8315</v>
      </c>
      <c r="S2437" s="6">
        <f t="shared" si="154"/>
        <v>41813.662962962961</v>
      </c>
      <c r="T2437" s="6">
        <f t="shared" si="155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8220</v>
      </c>
      <c r="G2438" t="s">
        <v>8223</v>
      </c>
      <c r="H2438" t="s">
        <v>8245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8283</v>
      </c>
      <c r="O2438" s="7">
        <f t="shared" si="152"/>
        <v>0.26352173913043481</v>
      </c>
      <c r="P2438" s="8">
        <f t="shared" si="153"/>
        <v>116.55769230769231</v>
      </c>
      <c r="Q2438" t="s">
        <v>8327</v>
      </c>
      <c r="R2438" t="s">
        <v>8355</v>
      </c>
      <c r="S2438" s="6">
        <f t="shared" si="154"/>
        <v>42187.940081018518</v>
      </c>
      <c r="T2438" s="6">
        <f t="shared" si="155"/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8220</v>
      </c>
      <c r="G2439" t="s">
        <v>8223</v>
      </c>
      <c r="H2439" t="s">
        <v>8245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8295</v>
      </c>
      <c r="O2439" s="7">
        <f t="shared" si="152"/>
        <v>0.26200000000000001</v>
      </c>
      <c r="P2439" s="8">
        <f t="shared" si="153"/>
        <v>218.33333333333334</v>
      </c>
      <c r="Q2439" t="s">
        <v>8324</v>
      </c>
      <c r="R2439" t="s">
        <v>8353</v>
      </c>
      <c r="S2439" s="6">
        <f t="shared" si="154"/>
        <v>41807.118495370371</v>
      </c>
      <c r="T2439" s="6">
        <f t="shared" si="155"/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8220</v>
      </c>
      <c r="G2440" t="s">
        <v>8223</v>
      </c>
      <c r="H2440" t="s">
        <v>8245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8267</v>
      </c>
      <c r="O2440" s="7">
        <f t="shared" si="152"/>
        <v>0.26192500000000002</v>
      </c>
      <c r="P2440" s="8">
        <f t="shared" si="153"/>
        <v>87.308333333333337</v>
      </c>
      <c r="Q2440" t="s">
        <v>8319</v>
      </c>
      <c r="R2440" t="s">
        <v>8348</v>
      </c>
      <c r="S2440" s="6">
        <f t="shared" si="154"/>
        <v>41867.083368055559</v>
      </c>
      <c r="T2440" s="6">
        <f t="shared" si="155"/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8221</v>
      </c>
      <c r="G2441" t="s">
        <v>8223</v>
      </c>
      <c r="H2441" t="s">
        <v>8245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8292</v>
      </c>
      <c r="O2441" s="7">
        <f t="shared" si="152"/>
        <v>0.2606</v>
      </c>
      <c r="P2441" s="8">
        <f t="shared" si="153"/>
        <v>65.974683544303801</v>
      </c>
      <c r="Q2441" t="s">
        <v>8313</v>
      </c>
      <c r="R2441" t="s">
        <v>8338</v>
      </c>
      <c r="S2441" s="6">
        <f t="shared" si="154"/>
        <v>42796.071643518517</v>
      </c>
      <c r="T2441" s="6">
        <f t="shared" si="155"/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8281</v>
      </c>
      <c r="O2442" s="7">
        <f t="shared" si="152"/>
        <v>0.26</v>
      </c>
      <c r="P2442" s="8">
        <f t="shared" si="153"/>
        <v>13</v>
      </c>
      <c r="Q2442" t="s">
        <v>8311</v>
      </c>
      <c r="R2442" t="s">
        <v>8347</v>
      </c>
      <c r="S2442" s="6">
        <f t="shared" si="154"/>
        <v>41599.855682870373</v>
      </c>
      <c r="T2442" s="6">
        <f t="shared" si="155"/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8272</v>
      </c>
      <c r="O2443" s="7">
        <f t="shared" si="152"/>
        <v>0.25976666666666665</v>
      </c>
      <c r="P2443" s="8">
        <f t="shared" si="153"/>
        <v>90.616279069767444</v>
      </c>
      <c r="Q2443" t="s">
        <v>8309</v>
      </c>
      <c r="R2443" t="s">
        <v>8315</v>
      </c>
      <c r="S2443" s="6">
        <f t="shared" si="154"/>
        <v>42543.665601851855</v>
      </c>
      <c r="T2443" s="6">
        <f t="shared" si="155"/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8220</v>
      </c>
      <c r="G2444" t="s">
        <v>8223</v>
      </c>
      <c r="H2444" t="s">
        <v>8245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8272</v>
      </c>
      <c r="O2444" s="7">
        <f t="shared" si="152"/>
        <v>0.25912000000000002</v>
      </c>
      <c r="P2444" s="8">
        <f t="shared" si="153"/>
        <v>150.65116279069767</v>
      </c>
      <c r="Q2444" t="s">
        <v>8309</v>
      </c>
      <c r="R2444" t="s">
        <v>8315</v>
      </c>
      <c r="S2444" s="6">
        <f t="shared" si="154"/>
        <v>41864.501516203702</v>
      </c>
      <c r="T2444" s="6">
        <f t="shared" si="155"/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8284</v>
      </c>
      <c r="O2445" s="7">
        <f t="shared" si="152"/>
        <v>0.25763636363636366</v>
      </c>
      <c r="P2445" s="8">
        <f t="shared" si="153"/>
        <v>59.041666666666664</v>
      </c>
      <c r="Q2445" t="s">
        <v>8324</v>
      </c>
      <c r="R2445" t="s">
        <v>8325</v>
      </c>
      <c r="S2445" s="6">
        <f t="shared" si="154"/>
        <v>42597.617418981477</v>
      </c>
      <c r="T2445" s="6">
        <f t="shared" si="155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8270</v>
      </c>
      <c r="O2446" s="7">
        <f t="shared" si="152"/>
        <v>0.25698702928870293</v>
      </c>
      <c r="P2446" s="8">
        <f t="shared" si="153"/>
        <v>65.340319148936175</v>
      </c>
      <c r="Q2446" t="s">
        <v>8316</v>
      </c>
      <c r="R2446" t="s">
        <v>8317</v>
      </c>
      <c r="S2446" s="6">
        <f t="shared" si="154"/>
        <v>42614.268796296295</v>
      </c>
      <c r="T2446" s="6">
        <f t="shared" si="155"/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8272</v>
      </c>
      <c r="O2447" s="7">
        <f t="shared" si="152"/>
        <v>0.25584000000000001</v>
      </c>
      <c r="P2447" s="8">
        <f t="shared" si="153"/>
        <v>133.25</v>
      </c>
      <c r="Q2447" t="s">
        <v>8309</v>
      </c>
      <c r="R2447" t="s">
        <v>8315</v>
      </c>
      <c r="S2447" s="6">
        <f t="shared" si="154"/>
        <v>42504.403877314813</v>
      </c>
      <c r="T2447" s="6">
        <f t="shared" si="155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8220</v>
      </c>
      <c r="G2448" t="s">
        <v>8223</v>
      </c>
      <c r="H2448" t="s">
        <v>8245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8303</v>
      </c>
      <c r="O2448" s="7">
        <f t="shared" si="152"/>
        <v>0.25545454545454543</v>
      </c>
      <c r="P2448" s="8">
        <f t="shared" si="153"/>
        <v>93.666666666666671</v>
      </c>
      <c r="Q2448" t="s">
        <v>8322</v>
      </c>
      <c r="R2448" t="s">
        <v>8350</v>
      </c>
      <c r="S2448" s="6">
        <f t="shared" si="154"/>
        <v>41846.978078703702</v>
      </c>
      <c r="T2448" s="6">
        <f t="shared" si="155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8269</v>
      </c>
      <c r="O2449" s="7">
        <f t="shared" si="152"/>
        <v>0.25413402061855672</v>
      </c>
      <c r="P2449" s="8">
        <f t="shared" si="153"/>
        <v>725.02941176470586</v>
      </c>
      <c r="Q2449" t="s">
        <v>8319</v>
      </c>
      <c r="R2449" t="s">
        <v>8346</v>
      </c>
      <c r="S2449" s="6">
        <f t="shared" si="154"/>
        <v>42327.490752314814</v>
      </c>
      <c r="T2449" s="6">
        <f t="shared" si="155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8221</v>
      </c>
      <c r="G2450" t="s">
        <v>8223</v>
      </c>
      <c r="H2450" t="s">
        <v>8245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8292</v>
      </c>
      <c r="O2450" s="7">
        <f t="shared" si="152"/>
        <v>0.254</v>
      </c>
      <c r="P2450" s="8">
        <f t="shared" si="153"/>
        <v>57.727272727272727</v>
      </c>
      <c r="Q2450" t="s">
        <v>8313</v>
      </c>
      <c r="R2450" t="s">
        <v>8338</v>
      </c>
      <c r="S2450" s="6">
        <f t="shared" si="154"/>
        <v>42801.43104166667</v>
      </c>
      <c r="T2450" s="6">
        <f t="shared" si="155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8283</v>
      </c>
      <c r="O2451" s="7">
        <f t="shared" si="152"/>
        <v>0.25259090909090909</v>
      </c>
      <c r="P2451" s="8">
        <f t="shared" si="153"/>
        <v>168.39393939393941</v>
      </c>
      <c r="Q2451" t="s">
        <v>8327</v>
      </c>
      <c r="R2451" t="s">
        <v>8355</v>
      </c>
      <c r="S2451" s="6">
        <f t="shared" si="154"/>
        <v>42082.575555555552</v>
      </c>
      <c r="T2451" s="6">
        <f t="shared" si="155"/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8267</v>
      </c>
      <c r="O2452" s="7">
        <f t="shared" si="152"/>
        <v>0.2525</v>
      </c>
      <c r="P2452" s="8">
        <f t="shared" si="153"/>
        <v>91.818181818181813</v>
      </c>
      <c r="Q2452" t="s">
        <v>8319</v>
      </c>
      <c r="R2452" t="s">
        <v>8348</v>
      </c>
      <c r="S2452" s="6">
        <f t="shared" si="154"/>
        <v>42249.064722222218</v>
      </c>
      <c r="T2452" s="6">
        <f t="shared" si="155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8272</v>
      </c>
      <c r="O2453" s="7">
        <f t="shared" si="152"/>
        <v>0.25087142857142858</v>
      </c>
      <c r="P2453" s="8">
        <f t="shared" si="153"/>
        <v>89.59693877551021</v>
      </c>
      <c r="Q2453" t="s">
        <v>8309</v>
      </c>
      <c r="R2453" t="s">
        <v>8315</v>
      </c>
      <c r="S2453" s="6">
        <f t="shared" si="154"/>
        <v>42652.964907407411</v>
      </c>
      <c r="T2453" s="6">
        <f t="shared" si="155"/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8274</v>
      </c>
      <c r="O2454" s="7">
        <f t="shared" si="152"/>
        <v>0.25035714285714283</v>
      </c>
      <c r="P2454" s="8">
        <f t="shared" si="153"/>
        <v>46.733333333333334</v>
      </c>
      <c r="Q2454" t="s">
        <v>8322</v>
      </c>
      <c r="R2454" t="s">
        <v>8344</v>
      </c>
      <c r="S2454" s="6">
        <f t="shared" si="154"/>
        <v>41365.904594907406</v>
      </c>
      <c r="T2454" s="6">
        <f t="shared" si="155"/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8220</v>
      </c>
      <c r="G2455" t="s">
        <v>8223</v>
      </c>
      <c r="H2455" t="s">
        <v>8245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8302</v>
      </c>
      <c r="O2455" s="7">
        <f t="shared" si="152"/>
        <v>0.25030188679245285</v>
      </c>
      <c r="P2455" s="8">
        <f t="shared" si="153"/>
        <v>58.184210526315788</v>
      </c>
      <c r="Q2455" t="s">
        <v>8316</v>
      </c>
      <c r="R2455" t="s">
        <v>8329</v>
      </c>
      <c r="S2455" s="6">
        <f t="shared" si="154"/>
        <v>41844.125115740739</v>
      </c>
      <c r="T2455" s="6">
        <f t="shared" si="155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8267</v>
      </c>
      <c r="O2456" s="7">
        <f t="shared" si="152"/>
        <v>0.25</v>
      </c>
      <c r="P2456" s="8">
        <f t="shared" si="153"/>
        <v>50</v>
      </c>
      <c r="Q2456" t="s">
        <v>8319</v>
      </c>
      <c r="R2456" t="s">
        <v>8348</v>
      </c>
      <c r="S2456" s="6">
        <f t="shared" si="154"/>
        <v>42297.110300925924</v>
      </c>
      <c r="T2456" s="6">
        <f t="shared" si="155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8304</v>
      </c>
      <c r="O2457" s="7">
        <f t="shared" si="152"/>
        <v>0.25</v>
      </c>
      <c r="P2457" s="8">
        <f t="shared" si="153"/>
        <v>41.666666666666664</v>
      </c>
      <c r="Q2457" t="s">
        <v>8316</v>
      </c>
      <c r="R2457" t="s">
        <v>8337</v>
      </c>
      <c r="S2457" s="6">
        <f t="shared" si="154"/>
        <v>42242.988680555558</v>
      </c>
      <c r="T2457" s="6">
        <f t="shared" si="155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8220</v>
      </c>
      <c r="G2458" t="s">
        <v>8223</v>
      </c>
      <c r="H2458" t="s">
        <v>8245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8277</v>
      </c>
      <c r="O2458" s="7">
        <f t="shared" si="152"/>
        <v>0.24333333333333335</v>
      </c>
      <c r="P2458" s="8">
        <f t="shared" si="153"/>
        <v>34.761904761904759</v>
      </c>
      <c r="Q2458" t="s">
        <v>8313</v>
      </c>
      <c r="R2458" t="s">
        <v>8345</v>
      </c>
      <c r="S2458" s="6">
        <f t="shared" si="154"/>
        <v>41368.583726851852</v>
      </c>
      <c r="T2458" s="6">
        <f t="shared" si="155"/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8220</v>
      </c>
      <c r="G2459" t="s">
        <v>8223</v>
      </c>
      <c r="H2459" t="s">
        <v>8245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8270</v>
      </c>
      <c r="O2459" s="7">
        <f t="shared" si="152"/>
        <v>0.24333333333333335</v>
      </c>
      <c r="P2459" s="8">
        <f t="shared" si="153"/>
        <v>24.333333333333332</v>
      </c>
      <c r="Q2459" t="s">
        <v>8316</v>
      </c>
      <c r="R2459" t="s">
        <v>8317</v>
      </c>
      <c r="S2459" s="6">
        <f t="shared" si="154"/>
        <v>41880.788842592592</v>
      </c>
      <c r="T2459" s="6">
        <f t="shared" si="155"/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8220</v>
      </c>
      <c r="G2460" t="s">
        <v>8223</v>
      </c>
      <c r="H2460" t="s">
        <v>8245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8270</v>
      </c>
      <c r="O2460" s="7">
        <f t="shared" si="152"/>
        <v>0.24285714285714285</v>
      </c>
      <c r="P2460" s="8">
        <f t="shared" si="153"/>
        <v>53.125</v>
      </c>
      <c r="Q2460" t="s">
        <v>8316</v>
      </c>
      <c r="R2460" t="s">
        <v>8317</v>
      </c>
      <c r="S2460" s="6">
        <f t="shared" si="154"/>
        <v>42306.848854166667</v>
      </c>
      <c r="T2460" s="6">
        <f t="shared" si="155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8220</v>
      </c>
      <c r="G2461" t="s">
        <v>8223</v>
      </c>
      <c r="H2461" t="s">
        <v>8245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8270</v>
      </c>
      <c r="O2461" s="7">
        <f t="shared" si="152"/>
        <v>0.24194444444444443</v>
      </c>
      <c r="P2461" s="8">
        <f t="shared" si="153"/>
        <v>45.842105263157897</v>
      </c>
      <c r="Q2461" t="s">
        <v>8316</v>
      </c>
      <c r="R2461" t="s">
        <v>8317</v>
      </c>
      <c r="S2461" s="6">
        <f t="shared" si="154"/>
        <v>41921.770439814813</v>
      </c>
      <c r="T2461" s="6">
        <f t="shared" si="155"/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8220</v>
      </c>
      <c r="G2462" t="s">
        <v>8223</v>
      </c>
      <c r="H2462" t="s">
        <v>8245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8270</v>
      </c>
      <c r="O2462" s="7">
        <f t="shared" si="152"/>
        <v>0.2411764705882353</v>
      </c>
      <c r="P2462" s="8">
        <f t="shared" si="153"/>
        <v>41</v>
      </c>
      <c r="Q2462" t="s">
        <v>8316</v>
      </c>
      <c r="R2462" t="s">
        <v>8317</v>
      </c>
      <c r="S2462" s="6">
        <f t="shared" si="154"/>
        <v>42770.290590277778</v>
      </c>
      <c r="T2462" s="6">
        <f t="shared" si="155"/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8220</v>
      </c>
      <c r="G2463" t="s">
        <v>8223</v>
      </c>
      <c r="H2463" t="s">
        <v>8245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8277</v>
      </c>
      <c r="O2463" s="7">
        <f t="shared" si="152"/>
        <v>0.2402</v>
      </c>
      <c r="P2463" s="8">
        <f t="shared" si="153"/>
        <v>109.18181818181819</v>
      </c>
      <c r="Q2463" t="s">
        <v>8313</v>
      </c>
      <c r="R2463" t="s">
        <v>8345</v>
      </c>
      <c r="S2463" s="6">
        <f t="shared" si="154"/>
        <v>40088.105393518519</v>
      </c>
      <c r="T2463" s="6">
        <f t="shared" si="155"/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8220</v>
      </c>
      <c r="G2464" t="s">
        <v>8223</v>
      </c>
      <c r="H2464" t="s">
        <v>8245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8284</v>
      </c>
      <c r="O2464" s="7">
        <f t="shared" si="152"/>
        <v>0.236925</v>
      </c>
      <c r="P2464" s="8">
        <f t="shared" si="153"/>
        <v>51.227027027027027</v>
      </c>
      <c r="Q2464" t="s">
        <v>8324</v>
      </c>
      <c r="R2464" t="s">
        <v>8325</v>
      </c>
      <c r="S2464" s="6">
        <f t="shared" si="154"/>
        <v>42115.949976851851</v>
      </c>
      <c r="T2464" s="6">
        <f t="shared" si="155"/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8220</v>
      </c>
      <c r="G2465" t="s">
        <v>8224</v>
      </c>
      <c r="H2465" t="s">
        <v>8246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8302</v>
      </c>
      <c r="O2465" s="7">
        <f t="shared" si="152"/>
        <v>0.23628571428571429</v>
      </c>
      <c r="P2465" s="8">
        <f t="shared" si="153"/>
        <v>23.62857142857143</v>
      </c>
      <c r="Q2465" t="s">
        <v>8316</v>
      </c>
      <c r="R2465" t="s">
        <v>8329</v>
      </c>
      <c r="S2465" s="6">
        <f t="shared" si="154"/>
        <v>42744.416030092587</v>
      </c>
      <c r="T2465" s="6">
        <f t="shared" si="155"/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8220</v>
      </c>
      <c r="G2466" t="s">
        <v>8228</v>
      </c>
      <c r="H2466" t="s">
        <v>8250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8283</v>
      </c>
      <c r="O2466" s="7">
        <f t="shared" si="152"/>
        <v>0.23588571428571428</v>
      </c>
      <c r="P2466" s="8">
        <f t="shared" si="153"/>
        <v>305.77777777777777</v>
      </c>
      <c r="Q2466" t="s">
        <v>8327</v>
      </c>
      <c r="R2466" t="s">
        <v>8355</v>
      </c>
      <c r="S2466" s="6">
        <f t="shared" si="154"/>
        <v>41828.664456018516</v>
      </c>
      <c r="T2466" s="6">
        <f t="shared" si="155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8220</v>
      </c>
      <c r="G2467" t="s">
        <v>8223</v>
      </c>
      <c r="H2467" t="s">
        <v>8245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8302</v>
      </c>
      <c r="O2467" s="7">
        <f t="shared" si="152"/>
        <v>0.23416000000000001</v>
      </c>
      <c r="P2467" s="8">
        <f t="shared" si="153"/>
        <v>130.0888888888889</v>
      </c>
      <c r="Q2467" t="s">
        <v>8316</v>
      </c>
      <c r="R2467" t="s">
        <v>8329</v>
      </c>
      <c r="S2467" s="6">
        <f t="shared" si="154"/>
        <v>42528.542627314819</v>
      </c>
      <c r="T2467" s="6">
        <f t="shared" si="155"/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8220</v>
      </c>
      <c r="G2468" t="s">
        <v>8223</v>
      </c>
      <c r="H2468" t="s">
        <v>8245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8270</v>
      </c>
      <c r="O2468" s="7">
        <f t="shared" si="152"/>
        <v>0.23333333333333334</v>
      </c>
      <c r="P2468" s="8">
        <f t="shared" si="153"/>
        <v>96.551724137931032</v>
      </c>
      <c r="Q2468" t="s">
        <v>8316</v>
      </c>
      <c r="R2468" t="s">
        <v>8317</v>
      </c>
      <c r="S2468" s="6">
        <f t="shared" si="154"/>
        <v>42192.905694444446</v>
      </c>
      <c r="T2468" s="6">
        <f t="shared" si="155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8266</v>
      </c>
      <c r="O2469" s="7">
        <f t="shared" si="152"/>
        <v>0.23163076923076922</v>
      </c>
      <c r="P2469" s="8">
        <f t="shared" si="153"/>
        <v>449.43283582089555</v>
      </c>
      <c r="Q2469" t="s">
        <v>8319</v>
      </c>
      <c r="R2469" t="s">
        <v>8339</v>
      </c>
      <c r="S2469" s="6">
        <f t="shared" si="154"/>
        <v>42090.161828703705</v>
      </c>
      <c r="T2469" s="6">
        <f t="shared" si="155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7">
        <f t="shared" si="152"/>
        <v>0.23</v>
      </c>
      <c r="P2470" s="8">
        <f t="shared" si="153"/>
        <v>16.428571428571427</v>
      </c>
      <c r="Q2470" t="s">
        <v>8309</v>
      </c>
      <c r="R2470" t="s">
        <v>8356</v>
      </c>
      <c r="S2470" s="6">
        <f t="shared" si="154"/>
        <v>42070.677604166667</v>
      </c>
      <c r="T2470" s="6">
        <f t="shared" si="155"/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8289</v>
      </c>
      <c r="O2471" s="7">
        <f t="shared" si="152"/>
        <v>0.2291</v>
      </c>
      <c r="P2471" s="8">
        <f t="shared" si="153"/>
        <v>65.457142857142856</v>
      </c>
      <c r="Q2471" t="s">
        <v>8322</v>
      </c>
      <c r="R2471" t="s">
        <v>8354</v>
      </c>
      <c r="S2471" s="6">
        <f t="shared" si="154"/>
        <v>41799.524259259262</v>
      </c>
      <c r="T2471" s="6">
        <f t="shared" si="155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8220</v>
      </c>
      <c r="G2472" t="s">
        <v>8223</v>
      </c>
      <c r="H2472" t="s">
        <v>8245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8269</v>
      </c>
      <c r="O2472" s="7">
        <f t="shared" si="152"/>
        <v>0.22881426547787684</v>
      </c>
      <c r="P2472" s="8">
        <f t="shared" si="153"/>
        <v>39.228571428571428</v>
      </c>
      <c r="Q2472" t="s">
        <v>8319</v>
      </c>
      <c r="R2472" t="s">
        <v>8346</v>
      </c>
      <c r="S2472" s="6">
        <f t="shared" si="154"/>
        <v>41218.391446759262</v>
      </c>
      <c r="T2472" s="6">
        <f t="shared" si="155"/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8219</v>
      </c>
      <c r="G2473" t="s">
        <v>8223</v>
      </c>
      <c r="H2473" t="s">
        <v>8245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8272</v>
      </c>
      <c r="O2473" s="7">
        <f t="shared" si="152"/>
        <v>0.22878799999999999</v>
      </c>
      <c r="P2473" s="8">
        <f t="shared" si="153"/>
        <v>161.11830985915492</v>
      </c>
      <c r="Q2473" t="s">
        <v>8309</v>
      </c>
      <c r="R2473" t="s">
        <v>8315</v>
      </c>
      <c r="S2473" s="6">
        <f t="shared" si="154"/>
        <v>42289.675173611111</v>
      </c>
      <c r="T2473" s="6">
        <f t="shared" si="155"/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8302</v>
      </c>
      <c r="O2474" s="7">
        <f t="shared" si="152"/>
        <v>0.22750000000000001</v>
      </c>
      <c r="P2474" s="8">
        <f t="shared" si="153"/>
        <v>53.529411764705884</v>
      </c>
      <c r="Q2474" t="s">
        <v>8316</v>
      </c>
      <c r="R2474" t="s">
        <v>8329</v>
      </c>
      <c r="S2474" s="6">
        <f t="shared" si="154"/>
        <v>41760.909039351849</v>
      </c>
      <c r="T2474" s="6">
        <f t="shared" si="155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8220</v>
      </c>
      <c r="G2475" t="s">
        <v>8223</v>
      </c>
      <c r="H2475" t="s">
        <v>8245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8283</v>
      </c>
      <c r="O2475" s="7">
        <f t="shared" si="152"/>
        <v>0.22520000000000001</v>
      </c>
      <c r="P2475" s="8">
        <f t="shared" si="153"/>
        <v>56.3</v>
      </c>
      <c r="Q2475" t="s">
        <v>8327</v>
      </c>
      <c r="R2475" t="s">
        <v>8355</v>
      </c>
      <c r="S2475" s="6">
        <f t="shared" si="154"/>
        <v>42595.585358796292</v>
      </c>
      <c r="T2475" s="6">
        <f t="shared" si="155"/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8270</v>
      </c>
      <c r="O2476" s="7">
        <f t="shared" si="152"/>
        <v>0.22500000000000001</v>
      </c>
      <c r="P2476" s="8">
        <f t="shared" si="153"/>
        <v>18.75</v>
      </c>
      <c r="Q2476" t="s">
        <v>8316</v>
      </c>
      <c r="R2476" t="s">
        <v>8317</v>
      </c>
      <c r="S2476" s="6">
        <f t="shared" si="154"/>
        <v>42800.720127314817</v>
      </c>
      <c r="T2476" s="6">
        <f t="shared" si="155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8219</v>
      </c>
      <c r="G2477" t="s">
        <v>8223</v>
      </c>
      <c r="H2477" t="s">
        <v>8245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8272</v>
      </c>
      <c r="O2477" s="7">
        <f t="shared" si="152"/>
        <v>0.22494285714285714</v>
      </c>
      <c r="P2477" s="8">
        <f t="shared" si="153"/>
        <v>157.46</v>
      </c>
      <c r="Q2477" t="s">
        <v>8309</v>
      </c>
      <c r="R2477" t="s">
        <v>8315</v>
      </c>
      <c r="S2477" s="6">
        <f t="shared" si="154"/>
        <v>42522.276724537034</v>
      </c>
      <c r="T2477" s="6">
        <f t="shared" si="155"/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8267</v>
      </c>
      <c r="O2478" s="7">
        <f t="shared" si="152"/>
        <v>0.224</v>
      </c>
      <c r="P2478" s="8">
        <f t="shared" si="153"/>
        <v>56</v>
      </c>
      <c r="Q2478" t="s">
        <v>8319</v>
      </c>
      <c r="R2478" t="s">
        <v>8348</v>
      </c>
      <c r="S2478" s="6">
        <f t="shared" si="154"/>
        <v>41900.505312499998</v>
      </c>
      <c r="T2478" s="6">
        <f t="shared" si="155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8220</v>
      </c>
      <c r="G2479" t="s">
        <v>8224</v>
      </c>
      <c r="H2479" t="s">
        <v>8246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8277</v>
      </c>
      <c r="O2479" s="7">
        <f t="shared" si="152"/>
        <v>0.22363636363636363</v>
      </c>
      <c r="P2479" s="8">
        <f t="shared" si="153"/>
        <v>24.6</v>
      </c>
      <c r="Q2479" t="s">
        <v>8313</v>
      </c>
      <c r="R2479" t="s">
        <v>8345</v>
      </c>
      <c r="S2479" s="6">
        <f t="shared" si="154"/>
        <v>42737.545358796298</v>
      </c>
      <c r="T2479" s="6">
        <f t="shared" si="155"/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8220</v>
      </c>
      <c r="G2480" t="s">
        <v>8224</v>
      </c>
      <c r="H2480" t="s">
        <v>8246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8270</v>
      </c>
      <c r="O2480" s="7">
        <f t="shared" si="152"/>
        <v>0.22142857142857142</v>
      </c>
      <c r="P2480" s="8">
        <f t="shared" si="153"/>
        <v>129.16666666666666</v>
      </c>
      <c r="Q2480" t="s">
        <v>8316</v>
      </c>
      <c r="R2480" t="s">
        <v>8317</v>
      </c>
      <c r="S2480" s="6">
        <f t="shared" si="154"/>
        <v>42310.968518518523</v>
      </c>
      <c r="T2480" s="6">
        <f t="shared" si="155"/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8272</v>
      </c>
      <c r="O2481" s="7">
        <f t="shared" si="152"/>
        <v>0.22092500000000001</v>
      </c>
      <c r="P2481" s="8">
        <f t="shared" si="153"/>
        <v>23.948509485094849</v>
      </c>
      <c r="Q2481" t="s">
        <v>8309</v>
      </c>
      <c r="R2481" t="s">
        <v>8315</v>
      </c>
      <c r="S2481" s="6">
        <f t="shared" si="154"/>
        <v>41835.581018518518</v>
      </c>
      <c r="T2481" s="6">
        <f t="shared" si="155"/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8220</v>
      </c>
      <c r="G2482" t="s">
        <v>8224</v>
      </c>
      <c r="H2482" t="s">
        <v>8246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8284</v>
      </c>
      <c r="O2482" s="7">
        <f t="shared" si="152"/>
        <v>0.22052631578947368</v>
      </c>
      <c r="P2482" s="8">
        <f t="shared" si="153"/>
        <v>48.720930232558139</v>
      </c>
      <c r="Q2482" t="s">
        <v>8324</v>
      </c>
      <c r="R2482" t="s">
        <v>8325</v>
      </c>
      <c r="S2482" s="6">
        <f t="shared" si="154"/>
        <v>42515.439421296294</v>
      </c>
      <c r="T2482" s="6">
        <f t="shared" si="155"/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8220</v>
      </c>
      <c r="G2483" t="s">
        <v>8224</v>
      </c>
      <c r="H2483" t="s">
        <v>8246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8270</v>
      </c>
      <c r="O2483" s="7">
        <f t="shared" si="152"/>
        <v>0.22</v>
      </c>
      <c r="P2483" s="8">
        <f t="shared" si="153"/>
        <v>55</v>
      </c>
      <c r="Q2483" t="s">
        <v>8316</v>
      </c>
      <c r="R2483" t="s">
        <v>8317</v>
      </c>
      <c r="S2483" s="6">
        <f t="shared" si="154"/>
        <v>41928.690138888887</v>
      </c>
      <c r="T2483" s="6">
        <f t="shared" si="155"/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8270</v>
      </c>
      <c r="O2484" s="7">
        <f t="shared" si="152"/>
        <v>0.21940000000000001</v>
      </c>
      <c r="P2484" s="8">
        <f t="shared" si="153"/>
        <v>47.695652173913047</v>
      </c>
      <c r="Q2484" t="s">
        <v>8316</v>
      </c>
      <c r="R2484" t="s">
        <v>8317</v>
      </c>
      <c r="S2484" s="6">
        <f t="shared" si="154"/>
        <v>41740.493657407409</v>
      </c>
      <c r="T2484" s="6">
        <f t="shared" si="155"/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8220</v>
      </c>
      <c r="G2485" t="s">
        <v>8224</v>
      </c>
      <c r="H2485" t="s">
        <v>8246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8269</v>
      </c>
      <c r="O2485" s="7">
        <f t="shared" si="152"/>
        <v>0.21906971229845085</v>
      </c>
      <c r="P2485" s="8">
        <f t="shared" si="153"/>
        <v>66.520080000000007</v>
      </c>
      <c r="Q2485" t="s">
        <v>8319</v>
      </c>
      <c r="R2485" t="s">
        <v>8346</v>
      </c>
      <c r="S2485" s="6">
        <f t="shared" si="154"/>
        <v>41381.50577546296</v>
      </c>
      <c r="T2485" s="6">
        <f t="shared" si="155"/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8220</v>
      </c>
      <c r="G2486" t="s">
        <v>8223</v>
      </c>
      <c r="H2486" t="s">
        <v>8245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8303</v>
      </c>
      <c r="O2486" s="7">
        <f t="shared" si="152"/>
        <v>0.21887499999999999</v>
      </c>
      <c r="P2486" s="8">
        <f t="shared" si="153"/>
        <v>35.734693877551024</v>
      </c>
      <c r="Q2486" t="s">
        <v>8322</v>
      </c>
      <c r="R2486" t="s">
        <v>8350</v>
      </c>
      <c r="S2486" s="6">
        <f t="shared" si="154"/>
        <v>41044.988055555557</v>
      </c>
      <c r="T2486" s="6">
        <f t="shared" si="155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8220</v>
      </c>
      <c r="G2487" t="s">
        <v>8223</v>
      </c>
      <c r="H2487" t="s">
        <v>8245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8270</v>
      </c>
      <c r="O2487" s="7">
        <f t="shared" si="152"/>
        <v>0.2185</v>
      </c>
      <c r="P2487" s="8">
        <f t="shared" si="153"/>
        <v>48.555555555555557</v>
      </c>
      <c r="Q2487" t="s">
        <v>8316</v>
      </c>
      <c r="R2487" t="s">
        <v>8317</v>
      </c>
      <c r="S2487" s="6">
        <f t="shared" si="154"/>
        <v>42245.234340277777</v>
      </c>
      <c r="T2487" s="6">
        <f t="shared" si="155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8292</v>
      </c>
      <c r="O2488" s="7">
        <f t="shared" si="152"/>
        <v>0.21714285714285714</v>
      </c>
      <c r="P2488" s="8">
        <f t="shared" si="153"/>
        <v>76</v>
      </c>
      <c r="Q2488" t="s">
        <v>8313</v>
      </c>
      <c r="R2488" t="s">
        <v>8338</v>
      </c>
      <c r="S2488" s="6">
        <f t="shared" si="154"/>
        <v>42808.781689814816</v>
      </c>
      <c r="T2488" s="6">
        <f t="shared" si="155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s="7">
        <f t="shared" si="152"/>
        <v>0.21685714285714286</v>
      </c>
      <c r="P2489" s="8">
        <f t="shared" si="153"/>
        <v>126.5</v>
      </c>
      <c r="Q2489" t="s">
        <v>8316</v>
      </c>
      <c r="R2489" t="s">
        <v>8317</v>
      </c>
      <c r="S2489" s="6">
        <f t="shared" si="154"/>
        <v>42353.761759259258</v>
      </c>
      <c r="T2489" s="6">
        <f t="shared" si="155"/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8220</v>
      </c>
      <c r="G2490" t="s">
        <v>8223</v>
      </c>
      <c r="H2490" t="s">
        <v>8245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8272</v>
      </c>
      <c r="O2490" s="7">
        <f t="shared" si="152"/>
        <v>0.21628</v>
      </c>
      <c r="P2490" s="8">
        <f t="shared" si="153"/>
        <v>50.29767441860465</v>
      </c>
      <c r="Q2490" t="s">
        <v>8309</v>
      </c>
      <c r="R2490" t="s">
        <v>8315</v>
      </c>
      <c r="S2490" s="6">
        <f t="shared" si="154"/>
        <v>41974.219490740739</v>
      </c>
      <c r="T2490" s="6">
        <f t="shared" si="155"/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8220</v>
      </c>
      <c r="G2491" t="s">
        <v>8223</v>
      </c>
      <c r="H2491" t="s">
        <v>8245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8269</v>
      </c>
      <c r="O2491" s="7">
        <f t="shared" si="152"/>
        <v>0.21575</v>
      </c>
      <c r="P2491" s="8">
        <f t="shared" si="153"/>
        <v>110.64102564102564</v>
      </c>
      <c r="Q2491" t="s">
        <v>8319</v>
      </c>
      <c r="R2491" t="s">
        <v>8346</v>
      </c>
      <c r="S2491" s="6">
        <f t="shared" si="154"/>
        <v>41135.679791666669</v>
      </c>
      <c r="T2491" s="6">
        <f t="shared" si="155"/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8220</v>
      </c>
      <c r="G2492" t="s">
        <v>8223</v>
      </c>
      <c r="H2492" t="s">
        <v>8245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8270</v>
      </c>
      <c r="O2492" s="7">
        <f t="shared" si="152"/>
        <v>0.2155</v>
      </c>
      <c r="P2492" s="8">
        <f t="shared" si="153"/>
        <v>128.27380952380952</v>
      </c>
      <c r="Q2492" t="s">
        <v>8316</v>
      </c>
      <c r="R2492" t="s">
        <v>8317</v>
      </c>
      <c r="S2492" s="6">
        <f t="shared" si="154"/>
        <v>41779.657870370371</v>
      </c>
      <c r="T2492" s="6">
        <f t="shared" si="155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8220</v>
      </c>
      <c r="G2493" t="s">
        <v>8234</v>
      </c>
      <c r="H2493" t="s">
        <v>8254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8272</v>
      </c>
      <c r="O2493" s="7">
        <f t="shared" si="152"/>
        <v>0.21507499999999999</v>
      </c>
      <c r="P2493" s="8">
        <f t="shared" si="153"/>
        <v>1536.25</v>
      </c>
      <c r="Q2493" t="s">
        <v>8309</v>
      </c>
      <c r="R2493" t="s">
        <v>8315</v>
      </c>
      <c r="S2493" s="6">
        <f t="shared" si="154"/>
        <v>42527.625671296293</v>
      </c>
      <c r="T2493" s="6">
        <f t="shared" si="155"/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8220</v>
      </c>
      <c r="G2494" t="s">
        <v>8223</v>
      </c>
      <c r="H2494" t="s">
        <v>8245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8270</v>
      </c>
      <c r="O2494" s="7">
        <f t="shared" si="152"/>
        <v>0.21428571428571427</v>
      </c>
      <c r="P2494" s="8">
        <f t="shared" si="153"/>
        <v>37.5</v>
      </c>
      <c r="Q2494" t="s">
        <v>8316</v>
      </c>
      <c r="R2494" t="s">
        <v>8317</v>
      </c>
      <c r="S2494" s="6">
        <f t="shared" si="154"/>
        <v>42297.691006944442</v>
      </c>
      <c r="T2494" s="6">
        <f t="shared" si="155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8220</v>
      </c>
      <c r="G2495" t="s">
        <v>8225</v>
      </c>
      <c r="H2495" t="s">
        <v>8247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8270</v>
      </c>
      <c r="O2495" s="7">
        <f t="shared" si="152"/>
        <v>0.21366666666666667</v>
      </c>
      <c r="P2495" s="8">
        <f t="shared" si="153"/>
        <v>45.785714285714285</v>
      </c>
      <c r="Q2495" t="s">
        <v>8316</v>
      </c>
      <c r="R2495" t="s">
        <v>8317</v>
      </c>
      <c r="S2495" s="6">
        <f t="shared" si="154"/>
        <v>42640.278171296297</v>
      </c>
      <c r="T2495" s="6">
        <f t="shared" si="155"/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8219</v>
      </c>
      <c r="G2496" t="s">
        <v>8223</v>
      </c>
      <c r="H2496" t="s">
        <v>8245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8271</v>
      </c>
      <c r="O2496" s="7">
        <f t="shared" si="152"/>
        <v>0.21363333333333334</v>
      </c>
      <c r="P2496" s="8">
        <f t="shared" si="153"/>
        <v>105.93388429752066</v>
      </c>
      <c r="Q2496" t="s">
        <v>8309</v>
      </c>
      <c r="R2496" t="s">
        <v>8356</v>
      </c>
      <c r="S2496" s="6">
        <f t="shared" si="154"/>
        <v>42247.496759259258</v>
      </c>
      <c r="T2496" s="6">
        <f t="shared" si="155"/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8220</v>
      </c>
      <c r="G2497" t="s">
        <v>8224</v>
      </c>
      <c r="H2497" t="s">
        <v>8246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8284</v>
      </c>
      <c r="O2497" s="7">
        <f t="shared" si="152"/>
        <v>0.21309523809523809</v>
      </c>
      <c r="P2497" s="8">
        <f t="shared" si="153"/>
        <v>35.799999999999997</v>
      </c>
      <c r="Q2497" t="s">
        <v>8324</v>
      </c>
      <c r="R2497" t="s">
        <v>8325</v>
      </c>
      <c r="S2497" s="6">
        <f t="shared" si="154"/>
        <v>41905.979629629634</v>
      </c>
      <c r="T2497" s="6">
        <f t="shared" si="155"/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8220</v>
      </c>
      <c r="G2498" t="s">
        <v>8223</v>
      </c>
      <c r="H2498" t="s">
        <v>8245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8270</v>
      </c>
      <c r="O2498" s="7">
        <f t="shared" ref="O2498:O2561" si="156">E2498/D2498</f>
        <v>0.21299999999999999</v>
      </c>
      <c r="P2498" s="8">
        <f t="shared" si="153"/>
        <v>56.05263157894737</v>
      </c>
      <c r="Q2498" t="s">
        <v>8316</v>
      </c>
      <c r="R2498" t="s">
        <v>8317</v>
      </c>
      <c r="S2498" s="6">
        <f t="shared" si="154"/>
        <v>41766.072500000002</v>
      </c>
      <c r="T2498" s="6">
        <f t="shared" si="155"/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8219</v>
      </c>
      <c r="G2499" t="s">
        <v>8223</v>
      </c>
      <c r="H2499" t="s">
        <v>8245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8289</v>
      </c>
      <c r="O2499" s="7">
        <f t="shared" si="156"/>
        <v>0.21249999999999999</v>
      </c>
      <c r="P2499" s="8">
        <f t="shared" ref="P2499:P2562" si="157">E2499/L2499</f>
        <v>108.05084745762711</v>
      </c>
      <c r="Q2499" t="s">
        <v>8322</v>
      </c>
      <c r="R2499" t="s">
        <v>8354</v>
      </c>
      <c r="S2499" s="6">
        <f t="shared" ref="S2499:S2562" si="158">(((J2499/60)/60)/24)+DATE(1970,1,1)</f>
        <v>42549.916712962964</v>
      </c>
      <c r="T2499" s="6">
        <f t="shared" ref="T2499:T2562" si="159">(((I2499/60)/60)/24)+DATE(1970,1,1)</f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8292</v>
      </c>
      <c r="O2500" s="7">
        <f t="shared" si="156"/>
        <v>0.21249999999999999</v>
      </c>
      <c r="P2500" s="8">
        <f t="shared" si="157"/>
        <v>56.666666666666664</v>
      </c>
      <c r="Q2500" t="s">
        <v>8313</v>
      </c>
      <c r="R2500" t="s">
        <v>8338</v>
      </c>
      <c r="S2500" s="6">
        <f t="shared" si="158"/>
        <v>42175.948981481488</v>
      </c>
      <c r="T2500" s="6">
        <f t="shared" si="159"/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8220</v>
      </c>
      <c r="G2501" t="s">
        <v>8223</v>
      </c>
      <c r="H2501" t="s">
        <v>8245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8295</v>
      </c>
      <c r="O2501" s="7">
        <f t="shared" si="156"/>
        <v>0.21146666666666666</v>
      </c>
      <c r="P2501" s="8">
        <f t="shared" si="157"/>
        <v>453.14285714285717</v>
      </c>
      <c r="Q2501" t="s">
        <v>8324</v>
      </c>
      <c r="R2501" t="s">
        <v>8353</v>
      </c>
      <c r="S2501" s="6">
        <f t="shared" si="158"/>
        <v>41913.790289351848</v>
      </c>
      <c r="T2501" s="6">
        <f t="shared" si="159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8220</v>
      </c>
      <c r="G2502" t="s">
        <v>8223</v>
      </c>
      <c r="H2502" t="s">
        <v>8245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8270</v>
      </c>
      <c r="O2502" s="7">
        <f t="shared" si="156"/>
        <v>0.21099999999999999</v>
      </c>
      <c r="P2502" s="8">
        <f t="shared" si="157"/>
        <v>26.375</v>
      </c>
      <c r="Q2502" t="s">
        <v>8316</v>
      </c>
      <c r="R2502" t="s">
        <v>8317</v>
      </c>
      <c r="S2502" s="6">
        <f t="shared" si="158"/>
        <v>41981.067523148144</v>
      </c>
      <c r="T2502" s="6">
        <f t="shared" si="159"/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8267</v>
      </c>
      <c r="O2503" s="7">
        <f t="shared" si="156"/>
        <v>0.21092608822670172</v>
      </c>
      <c r="P2503" s="8">
        <f t="shared" si="157"/>
        <v>180.5</v>
      </c>
      <c r="Q2503" t="s">
        <v>8319</v>
      </c>
      <c r="R2503" t="s">
        <v>8348</v>
      </c>
      <c r="S2503" s="6">
        <f t="shared" si="158"/>
        <v>42147.741840277777</v>
      </c>
      <c r="T2503" s="6">
        <f t="shared" si="159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8220</v>
      </c>
      <c r="G2504" t="s">
        <v>8223</v>
      </c>
      <c r="H2504" t="s">
        <v>8245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8277</v>
      </c>
      <c r="O2504" s="7">
        <f t="shared" si="156"/>
        <v>0.21037037037037037</v>
      </c>
      <c r="P2504" s="8">
        <f t="shared" si="157"/>
        <v>189.33333333333334</v>
      </c>
      <c r="Q2504" t="s">
        <v>8313</v>
      </c>
      <c r="R2504" t="s">
        <v>8345</v>
      </c>
      <c r="S2504" s="6">
        <f t="shared" si="158"/>
        <v>41878.530011574076</v>
      </c>
      <c r="T2504" s="6">
        <f t="shared" si="159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8300</v>
      </c>
      <c r="O2505" s="7">
        <f t="shared" si="156"/>
        <v>0.21033333333333334</v>
      </c>
      <c r="P2505" s="8">
        <f t="shared" si="157"/>
        <v>73.372093023255815</v>
      </c>
      <c r="Q2505" t="s">
        <v>8309</v>
      </c>
      <c r="R2505" t="s">
        <v>8318</v>
      </c>
      <c r="S2505" s="6">
        <f t="shared" si="158"/>
        <v>42381.866284722222</v>
      </c>
      <c r="T2505" s="6">
        <f t="shared" si="159"/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8270</v>
      </c>
      <c r="O2506" s="7">
        <f t="shared" si="156"/>
        <v>0.20849420849420849</v>
      </c>
      <c r="P2506" s="8">
        <f t="shared" si="157"/>
        <v>23.142857142857142</v>
      </c>
      <c r="Q2506" t="s">
        <v>8316</v>
      </c>
      <c r="R2506" t="s">
        <v>8317</v>
      </c>
      <c r="S2506" s="6">
        <f t="shared" si="158"/>
        <v>42807.151863425926</v>
      </c>
      <c r="T2506" s="6">
        <f t="shared" si="159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8220</v>
      </c>
      <c r="G2507" t="s">
        <v>8223</v>
      </c>
      <c r="H2507" t="s">
        <v>8245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8270</v>
      </c>
      <c r="O2507" s="7">
        <f t="shared" si="156"/>
        <v>0.20833333333333334</v>
      </c>
      <c r="P2507" s="8">
        <f t="shared" si="157"/>
        <v>52.083333333333336</v>
      </c>
      <c r="Q2507" t="s">
        <v>8316</v>
      </c>
      <c r="R2507" t="s">
        <v>8317</v>
      </c>
      <c r="S2507" s="6">
        <f t="shared" si="158"/>
        <v>42701.908807870372</v>
      </c>
      <c r="T2507" s="6">
        <f t="shared" si="159"/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8297</v>
      </c>
      <c r="O2508" s="7">
        <f t="shared" si="156"/>
        <v>0.20733333333333334</v>
      </c>
      <c r="P2508" s="8">
        <f t="shared" si="157"/>
        <v>25.491803278688526</v>
      </c>
      <c r="Q2508" t="s">
        <v>8327</v>
      </c>
      <c r="R2508" t="s">
        <v>8328</v>
      </c>
      <c r="S2508" s="6">
        <f t="shared" si="158"/>
        <v>42790.885243055556</v>
      </c>
      <c r="T2508" s="6">
        <f t="shared" si="159"/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8220</v>
      </c>
      <c r="G2509" t="s">
        <v>8223</v>
      </c>
      <c r="H2509" t="s">
        <v>8245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8283</v>
      </c>
      <c r="O2509" s="7">
        <f t="shared" si="156"/>
        <v>0.20705000000000001</v>
      </c>
      <c r="P2509" s="8">
        <f t="shared" si="157"/>
        <v>82.82</v>
      </c>
      <c r="Q2509" t="s">
        <v>8327</v>
      </c>
      <c r="R2509" t="s">
        <v>8355</v>
      </c>
      <c r="S2509" s="6">
        <f t="shared" si="158"/>
        <v>41792.214467592588</v>
      </c>
      <c r="T2509" s="6">
        <f t="shared" si="159"/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8220</v>
      </c>
      <c r="G2510" t="s">
        <v>8223</v>
      </c>
      <c r="H2510" t="s">
        <v>8245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8290</v>
      </c>
      <c r="O2510" s="7">
        <f t="shared" si="156"/>
        <v>0.20499999999999999</v>
      </c>
      <c r="P2510" s="8">
        <f t="shared" si="157"/>
        <v>20.5</v>
      </c>
      <c r="Q2510" t="s">
        <v>8324</v>
      </c>
      <c r="R2510" t="s">
        <v>8342</v>
      </c>
      <c r="S2510" s="6">
        <f t="shared" si="158"/>
        <v>42445.712754629625</v>
      </c>
      <c r="T2510" s="6">
        <f t="shared" si="159"/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8284</v>
      </c>
      <c r="O2511" s="7">
        <f t="shared" si="156"/>
        <v>0.20449632511889321</v>
      </c>
      <c r="P2511" s="8">
        <f t="shared" si="157"/>
        <v>83.716814159292042</v>
      </c>
      <c r="Q2511" t="s">
        <v>8324</v>
      </c>
      <c r="R2511" t="s">
        <v>8325</v>
      </c>
      <c r="S2511" s="6">
        <f t="shared" si="158"/>
        <v>42623.606134259258</v>
      </c>
      <c r="T2511" s="6">
        <f t="shared" si="159"/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8302</v>
      </c>
      <c r="O2512" s="7">
        <f t="shared" si="156"/>
        <v>0.20424999999999999</v>
      </c>
      <c r="P2512" s="8">
        <f t="shared" si="157"/>
        <v>202.22772277227722</v>
      </c>
      <c r="Q2512" t="s">
        <v>8316</v>
      </c>
      <c r="R2512" t="s">
        <v>8329</v>
      </c>
      <c r="S2512" s="6">
        <f t="shared" si="158"/>
        <v>42334.803923611107</v>
      </c>
      <c r="T2512" s="6">
        <f t="shared" si="159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8220</v>
      </c>
      <c r="G2513" t="s">
        <v>8223</v>
      </c>
      <c r="H2513" t="s">
        <v>8245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8286</v>
      </c>
      <c r="O2513" s="7">
        <f t="shared" si="156"/>
        <v>0.2036</v>
      </c>
      <c r="P2513" s="8">
        <f t="shared" si="157"/>
        <v>109.07142857142857</v>
      </c>
      <c r="Q2513" t="s">
        <v>8322</v>
      </c>
      <c r="R2513" t="s">
        <v>8357</v>
      </c>
      <c r="S2513" s="6">
        <f t="shared" si="158"/>
        <v>42676.717615740738</v>
      </c>
      <c r="T2513" s="6">
        <f t="shared" si="159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8220</v>
      </c>
      <c r="G2514" t="s">
        <v>8223</v>
      </c>
      <c r="H2514" t="s">
        <v>8245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8284</v>
      </c>
      <c r="O2514" s="7">
        <f t="shared" si="156"/>
        <v>0.20220833333333332</v>
      </c>
      <c r="P2514" s="8">
        <f t="shared" si="157"/>
        <v>44.935185185185183</v>
      </c>
      <c r="Q2514" t="s">
        <v>8324</v>
      </c>
      <c r="R2514" t="s">
        <v>8325</v>
      </c>
      <c r="S2514" s="6">
        <f t="shared" si="158"/>
        <v>41897.134895833333</v>
      </c>
      <c r="T2514" s="6">
        <f t="shared" si="159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8292</v>
      </c>
      <c r="O2515" s="7">
        <f t="shared" si="156"/>
        <v>0.20208000000000001</v>
      </c>
      <c r="P2515" s="8">
        <f t="shared" si="157"/>
        <v>114.81818181818181</v>
      </c>
      <c r="Q2515" t="s">
        <v>8313</v>
      </c>
      <c r="R2515" t="s">
        <v>8338</v>
      </c>
      <c r="S2515" s="6">
        <f t="shared" si="158"/>
        <v>42805.032962962956</v>
      </c>
      <c r="T2515" s="6">
        <f t="shared" si="159"/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8220</v>
      </c>
      <c r="G2516" t="s">
        <v>8223</v>
      </c>
      <c r="H2516" t="s">
        <v>8245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8270</v>
      </c>
      <c r="O2516" s="7">
        <f t="shared" si="156"/>
        <v>0.2016</v>
      </c>
      <c r="P2516" s="8">
        <f t="shared" si="157"/>
        <v>50.4</v>
      </c>
      <c r="Q2516" t="s">
        <v>8316</v>
      </c>
      <c r="R2516" t="s">
        <v>8317</v>
      </c>
      <c r="S2516" s="6">
        <f t="shared" si="158"/>
        <v>42531.195277777777</v>
      </c>
      <c r="T2516" s="6">
        <f t="shared" si="159"/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8220</v>
      </c>
      <c r="G2517" t="s">
        <v>8223</v>
      </c>
      <c r="H2517" t="s">
        <v>8245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8278</v>
      </c>
      <c r="O2517" s="7">
        <f t="shared" si="156"/>
        <v>0.20133333333333334</v>
      </c>
      <c r="P2517" s="8">
        <f t="shared" si="157"/>
        <v>21.571428571428573</v>
      </c>
      <c r="Q2517" t="s">
        <v>8313</v>
      </c>
      <c r="R2517" t="s">
        <v>8330</v>
      </c>
      <c r="S2517" s="6">
        <f t="shared" si="158"/>
        <v>40759.860532407409</v>
      </c>
      <c r="T2517" s="6">
        <f t="shared" si="159"/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8220</v>
      </c>
      <c r="G2518" t="s">
        <v>8224</v>
      </c>
      <c r="H2518" t="s">
        <v>8246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8270</v>
      </c>
      <c r="O2518" s="7">
        <f t="shared" si="156"/>
        <v>0.20125000000000001</v>
      </c>
      <c r="P2518" s="8">
        <f t="shared" si="157"/>
        <v>100.625</v>
      </c>
      <c r="Q2518" t="s">
        <v>8316</v>
      </c>
      <c r="R2518" t="s">
        <v>8317</v>
      </c>
      <c r="S2518" s="6">
        <f t="shared" si="158"/>
        <v>42548.449861111112</v>
      </c>
      <c r="T2518" s="6">
        <f t="shared" si="159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8282</v>
      </c>
      <c r="O2519" s="7">
        <f t="shared" si="156"/>
        <v>0.20080000000000001</v>
      </c>
      <c r="P2519" s="8">
        <f t="shared" si="157"/>
        <v>41.833333333333336</v>
      </c>
      <c r="Q2519" t="s">
        <v>8311</v>
      </c>
      <c r="R2519" t="s">
        <v>8343</v>
      </c>
      <c r="S2519" s="6">
        <f t="shared" si="158"/>
        <v>42430.566898148143</v>
      </c>
      <c r="T2519" s="6">
        <f t="shared" si="159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8220</v>
      </c>
      <c r="G2520" t="s">
        <v>8223</v>
      </c>
      <c r="H2520" t="s">
        <v>8245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8267</v>
      </c>
      <c r="O2520" s="7">
        <f t="shared" si="156"/>
        <v>0.2</v>
      </c>
      <c r="P2520" s="8">
        <f t="shared" si="157"/>
        <v>100</v>
      </c>
      <c r="Q2520" t="s">
        <v>8319</v>
      </c>
      <c r="R2520" t="s">
        <v>8348</v>
      </c>
      <c r="S2520" s="6">
        <f t="shared" si="158"/>
        <v>42403.080497685187</v>
      </c>
      <c r="T2520" s="6">
        <f t="shared" si="159"/>
        <v>42433.080497685187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8220</v>
      </c>
      <c r="G2521" t="s">
        <v>8224</v>
      </c>
      <c r="H2521" t="s">
        <v>8246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8304</v>
      </c>
      <c r="O2521" s="7">
        <f t="shared" si="156"/>
        <v>0.2</v>
      </c>
      <c r="P2521" s="8">
        <f t="shared" si="157"/>
        <v>100</v>
      </c>
      <c r="Q2521" t="s">
        <v>8316</v>
      </c>
      <c r="R2521" t="s">
        <v>8337</v>
      </c>
      <c r="S2521" s="6">
        <f t="shared" si="158"/>
        <v>41946.936909722222</v>
      </c>
      <c r="T2521" s="6">
        <f t="shared" si="159"/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8220</v>
      </c>
      <c r="G2522" t="s">
        <v>8224</v>
      </c>
      <c r="H2522" t="s">
        <v>8246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8270</v>
      </c>
      <c r="O2522" s="7">
        <f t="shared" si="156"/>
        <v>0.2</v>
      </c>
      <c r="P2522" s="8">
        <f t="shared" si="157"/>
        <v>34</v>
      </c>
      <c r="Q2522" t="s">
        <v>8316</v>
      </c>
      <c r="R2522" t="s">
        <v>8317</v>
      </c>
      <c r="S2522" s="6">
        <f t="shared" si="158"/>
        <v>42132.809953703705</v>
      </c>
      <c r="T2522" s="6">
        <f t="shared" si="159"/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8220</v>
      </c>
      <c r="G2523" t="s">
        <v>8223</v>
      </c>
      <c r="H2523" t="s">
        <v>8245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8270</v>
      </c>
      <c r="O2523" s="7">
        <f t="shared" si="156"/>
        <v>0.2</v>
      </c>
      <c r="P2523" s="8">
        <f t="shared" si="157"/>
        <v>100</v>
      </c>
      <c r="Q2523" t="s">
        <v>8316</v>
      </c>
      <c r="R2523" t="s">
        <v>8317</v>
      </c>
      <c r="S2523" s="6">
        <f t="shared" si="158"/>
        <v>42125.644467592589</v>
      </c>
      <c r="T2523" s="6">
        <f t="shared" si="159"/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8302</v>
      </c>
      <c r="O2524" s="7">
        <f t="shared" si="156"/>
        <v>0.197625</v>
      </c>
      <c r="P2524" s="8">
        <f t="shared" si="157"/>
        <v>272.58620689655174</v>
      </c>
      <c r="Q2524" t="s">
        <v>8316</v>
      </c>
      <c r="R2524" t="s">
        <v>8329</v>
      </c>
      <c r="S2524" s="6">
        <f t="shared" si="158"/>
        <v>42128.814247685179</v>
      </c>
      <c r="T2524" s="6">
        <f t="shared" si="159"/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8219</v>
      </c>
      <c r="G2525" t="s">
        <v>8223</v>
      </c>
      <c r="H2525" t="s">
        <v>8245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8272</v>
      </c>
      <c r="O2525" s="7">
        <f t="shared" si="156"/>
        <v>0.1976</v>
      </c>
      <c r="P2525" s="8">
        <f t="shared" si="157"/>
        <v>308.75</v>
      </c>
      <c r="Q2525" t="s">
        <v>8309</v>
      </c>
      <c r="R2525" t="s">
        <v>8315</v>
      </c>
      <c r="S2525" s="6">
        <f t="shared" si="158"/>
        <v>42313.936365740738</v>
      </c>
      <c r="T2525" s="6">
        <f t="shared" si="159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8270</v>
      </c>
      <c r="O2526" s="7">
        <f t="shared" si="156"/>
        <v>0.19736842105263158</v>
      </c>
      <c r="P2526" s="8">
        <f t="shared" si="157"/>
        <v>500</v>
      </c>
      <c r="Q2526" t="s">
        <v>8316</v>
      </c>
      <c r="R2526" t="s">
        <v>8317</v>
      </c>
      <c r="S2526" s="6">
        <f t="shared" si="158"/>
        <v>42726.920081018514</v>
      </c>
      <c r="T2526" s="6">
        <f t="shared" si="159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8304</v>
      </c>
      <c r="O2527" s="7">
        <f t="shared" si="156"/>
        <v>0.19650000000000001</v>
      </c>
      <c r="P2527" s="8">
        <f t="shared" si="157"/>
        <v>58.95</v>
      </c>
      <c r="Q2527" t="s">
        <v>8316</v>
      </c>
      <c r="R2527" t="s">
        <v>8337</v>
      </c>
      <c r="S2527" s="6">
        <f t="shared" si="158"/>
        <v>42403.971851851849</v>
      </c>
      <c r="T2527" s="6">
        <f t="shared" si="159"/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8220</v>
      </c>
      <c r="G2528" t="s">
        <v>8224</v>
      </c>
      <c r="H2528" t="s">
        <v>8246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8284</v>
      </c>
      <c r="O2528" s="7">
        <f t="shared" si="156"/>
        <v>0.19600000000000001</v>
      </c>
      <c r="P2528" s="8">
        <f t="shared" si="157"/>
        <v>55.282051282051285</v>
      </c>
      <c r="Q2528" t="s">
        <v>8324</v>
      </c>
      <c r="R2528" t="s">
        <v>8325</v>
      </c>
      <c r="S2528" s="6">
        <f t="shared" si="158"/>
        <v>41825.485868055555</v>
      </c>
      <c r="T2528" s="6">
        <f t="shared" si="159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8220</v>
      </c>
      <c r="G2529" t="s">
        <v>8223</v>
      </c>
      <c r="H2529" t="s">
        <v>8245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8302</v>
      </c>
      <c r="O2529" s="7">
        <f t="shared" si="156"/>
        <v>0.19566666666666666</v>
      </c>
      <c r="P2529" s="8">
        <f t="shared" si="157"/>
        <v>25.521739130434781</v>
      </c>
      <c r="Q2529" t="s">
        <v>8316</v>
      </c>
      <c r="R2529" t="s">
        <v>8329</v>
      </c>
      <c r="S2529" s="6">
        <f t="shared" si="158"/>
        <v>42630.922893518517</v>
      </c>
      <c r="T2529" s="6">
        <f t="shared" si="159"/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8269</v>
      </c>
      <c r="O2530" s="7">
        <f t="shared" si="156"/>
        <v>0.19409999999999999</v>
      </c>
      <c r="P2530" s="8">
        <f t="shared" si="157"/>
        <v>55.457142857142856</v>
      </c>
      <c r="Q2530" t="s">
        <v>8319</v>
      </c>
      <c r="R2530" t="s">
        <v>8346</v>
      </c>
      <c r="S2530" s="6">
        <f t="shared" si="158"/>
        <v>41465.500173611108</v>
      </c>
      <c r="T2530" s="6">
        <f t="shared" si="159"/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8270</v>
      </c>
      <c r="O2531" s="7">
        <f t="shared" si="156"/>
        <v>0.1925</v>
      </c>
      <c r="P2531" s="8">
        <f t="shared" si="157"/>
        <v>64.166666666666671</v>
      </c>
      <c r="Q2531" t="s">
        <v>8316</v>
      </c>
      <c r="R2531" t="s">
        <v>8317</v>
      </c>
      <c r="S2531" s="6">
        <f t="shared" si="158"/>
        <v>42093.588263888887</v>
      </c>
      <c r="T2531" s="6">
        <f t="shared" si="159"/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8283</v>
      </c>
      <c r="O2532" s="7">
        <f t="shared" si="156"/>
        <v>0.19139999999999999</v>
      </c>
      <c r="P2532" s="8">
        <f t="shared" si="157"/>
        <v>358.875</v>
      </c>
      <c r="Q2532" t="s">
        <v>8327</v>
      </c>
      <c r="R2532" t="s">
        <v>8355</v>
      </c>
      <c r="S2532" s="6">
        <f t="shared" si="158"/>
        <v>42150.485439814816</v>
      </c>
      <c r="T2532" s="6">
        <f t="shared" si="15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8270</v>
      </c>
      <c r="O2533" s="7">
        <f t="shared" si="156"/>
        <v>0.1908</v>
      </c>
      <c r="P2533" s="8">
        <f t="shared" si="157"/>
        <v>381.6</v>
      </c>
      <c r="Q2533" t="s">
        <v>8316</v>
      </c>
      <c r="R2533" t="s">
        <v>8317</v>
      </c>
      <c r="S2533" s="6">
        <f t="shared" si="158"/>
        <v>42370.90320601852</v>
      </c>
      <c r="T2533" s="6">
        <f t="shared" si="159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8220</v>
      </c>
      <c r="G2534" t="s">
        <v>8223</v>
      </c>
      <c r="H2534" t="s">
        <v>8245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8303</v>
      </c>
      <c r="O2534" s="7">
        <f t="shared" si="156"/>
        <v>0.19</v>
      </c>
      <c r="P2534" s="8">
        <f t="shared" si="157"/>
        <v>47.5</v>
      </c>
      <c r="Q2534" t="s">
        <v>8322</v>
      </c>
      <c r="R2534" t="s">
        <v>8350</v>
      </c>
      <c r="S2534" s="6">
        <f t="shared" si="158"/>
        <v>41117.900729166664</v>
      </c>
      <c r="T2534" s="6">
        <f t="shared" si="159"/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8219</v>
      </c>
      <c r="G2535" t="s">
        <v>8223</v>
      </c>
      <c r="H2535" t="s">
        <v>8245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8300</v>
      </c>
      <c r="O2535" s="7">
        <f t="shared" si="156"/>
        <v>0.18737933333333334</v>
      </c>
      <c r="P2535" s="8">
        <f t="shared" si="157"/>
        <v>95.277627118644077</v>
      </c>
      <c r="Q2535" t="s">
        <v>8309</v>
      </c>
      <c r="R2535" t="s">
        <v>8318</v>
      </c>
      <c r="S2535" s="6">
        <f t="shared" si="158"/>
        <v>42551.928854166668</v>
      </c>
      <c r="T2535" s="6">
        <f t="shared" si="159"/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8220</v>
      </c>
      <c r="G2536" t="s">
        <v>8223</v>
      </c>
      <c r="H2536" t="s">
        <v>8245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8272</v>
      </c>
      <c r="O2536" s="7">
        <f t="shared" si="156"/>
        <v>0.18640000000000001</v>
      </c>
      <c r="P2536" s="8">
        <f t="shared" si="157"/>
        <v>155.33333333333334</v>
      </c>
      <c r="Q2536" t="s">
        <v>8309</v>
      </c>
      <c r="R2536" t="s">
        <v>8315</v>
      </c>
      <c r="S2536" s="6">
        <f t="shared" si="158"/>
        <v>42688.711354166662</v>
      </c>
      <c r="T2536" s="6">
        <f t="shared" si="159"/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8220</v>
      </c>
      <c r="G2537" t="s">
        <v>8223</v>
      </c>
      <c r="H2537" t="s">
        <v>8245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8298</v>
      </c>
      <c r="O2537" s="7">
        <f t="shared" si="156"/>
        <v>0.186</v>
      </c>
      <c r="P2537" s="8">
        <f t="shared" si="157"/>
        <v>77.5</v>
      </c>
      <c r="Q2537" t="s">
        <v>8327</v>
      </c>
      <c r="R2537" t="s">
        <v>8358</v>
      </c>
      <c r="S2537" s="6">
        <f t="shared" si="158"/>
        <v>42027.839733796296</v>
      </c>
      <c r="T2537" s="6">
        <f t="shared" si="159"/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8220</v>
      </c>
      <c r="G2538" t="s">
        <v>8223</v>
      </c>
      <c r="H2538" t="s">
        <v>8245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8281</v>
      </c>
      <c r="O2538" s="7">
        <f t="shared" si="156"/>
        <v>0.18300055555555556</v>
      </c>
      <c r="P2538" s="8">
        <f t="shared" si="157"/>
        <v>122.00037037037038</v>
      </c>
      <c r="Q2538" t="s">
        <v>8311</v>
      </c>
      <c r="R2538" t="s">
        <v>8347</v>
      </c>
      <c r="S2538" s="6">
        <f t="shared" si="158"/>
        <v>40795.713344907403</v>
      </c>
      <c r="T2538" s="6">
        <f t="shared" si="159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8277</v>
      </c>
      <c r="O2539" s="7">
        <f t="shared" si="156"/>
        <v>0.18285714285714286</v>
      </c>
      <c r="P2539" s="8">
        <f t="shared" si="157"/>
        <v>58.18181818181818</v>
      </c>
      <c r="Q2539" t="s">
        <v>8313</v>
      </c>
      <c r="R2539" t="s">
        <v>8345</v>
      </c>
      <c r="S2539" s="6">
        <f t="shared" si="158"/>
        <v>42025.637939814813</v>
      </c>
      <c r="T2539" s="6">
        <f t="shared" si="159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8220</v>
      </c>
      <c r="G2540" t="s">
        <v>8223</v>
      </c>
      <c r="H2540" t="s">
        <v>8245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8286</v>
      </c>
      <c r="O2540" s="7">
        <f t="shared" si="156"/>
        <v>0.18181818181818182</v>
      </c>
      <c r="P2540" s="8">
        <f t="shared" si="157"/>
        <v>88.888888888888886</v>
      </c>
      <c r="Q2540" t="s">
        <v>8322</v>
      </c>
      <c r="R2540" t="s">
        <v>8357</v>
      </c>
      <c r="S2540" s="6">
        <f t="shared" si="158"/>
        <v>42192.675821759258</v>
      </c>
      <c r="T2540" s="6">
        <f t="shared" si="159"/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8220</v>
      </c>
      <c r="G2541" t="s">
        <v>8223</v>
      </c>
      <c r="H2541" t="s">
        <v>8245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8277</v>
      </c>
      <c r="O2541" s="7">
        <f t="shared" si="156"/>
        <v>0.18142857142857144</v>
      </c>
      <c r="P2541" s="8">
        <f t="shared" si="157"/>
        <v>52.916666666666664</v>
      </c>
      <c r="Q2541" t="s">
        <v>8313</v>
      </c>
      <c r="R2541" t="s">
        <v>8345</v>
      </c>
      <c r="S2541" s="6">
        <f t="shared" si="158"/>
        <v>41570.482789351852</v>
      </c>
      <c r="T2541" s="6">
        <f t="shared" si="159"/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8220</v>
      </c>
      <c r="G2542" t="s">
        <v>8224</v>
      </c>
      <c r="H2542" t="s">
        <v>8246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8270</v>
      </c>
      <c r="O2542" s="7">
        <f t="shared" si="156"/>
        <v>0.18</v>
      </c>
      <c r="P2542" s="8">
        <f t="shared" si="157"/>
        <v>45</v>
      </c>
      <c r="Q2542" t="s">
        <v>8316</v>
      </c>
      <c r="R2542" t="s">
        <v>8317</v>
      </c>
      <c r="S2542" s="6">
        <f t="shared" si="158"/>
        <v>41813.938715277778</v>
      </c>
      <c r="T2542" s="6">
        <f t="shared" si="159"/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8220</v>
      </c>
      <c r="G2543" t="s">
        <v>8223</v>
      </c>
      <c r="H2543" t="s">
        <v>8245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8270</v>
      </c>
      <c r="O2543" s="7">
        <f t="shared" si="156"/>
        <v>0.18</v>
      </c>
      <c r="P2543" s="8">
        <f t="shared" si="157"/>
        <v>64.285714285714292</v>
      </c>
      <c r="Q2543" t="s">
        <v>8316</v>
      </c>
      <c r="R2543" t="s">
        <v>8317</v>
      </c>
      <c r="S2543" s="6">
        <f t="shared" si="158"/>
        <v>41795.598923611113</v>
      </c>
      <c r="T2543" s="6">
        <f t="shared" si="159"/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8281</v>
      </c>
      <c r="O2544" s="7">
        <f t="shared" si="156"/>
        <v>0.17933333333333334</v>
      </c>
      <c r="P2544" s="8">
        <f t="shared" si="157"/>
        <v>74.206896551724142</v>
      </c>
      <c r="Q2544" t="s">
        <v>8311</v>
      </c>
      <c r="R2544" t="s">
        <v>8347</v>
      </c>
      <c r="S2544" s="6">
        <f t="shared" si="158"/>
        <v>41885.51798611111</v>
      </c>
      <c r="T2544" s="6">
        <f t="shared" si="159"/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8220</v>
      </c>
      <c r="G2545" t="s">
        <v>8223</v>
      </c>
      <c r="H2545" t="s">
        <v>8245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8270</v>
      </c>
      <c r="O2545" s="7">
        <f t="shared" si="156"/>
        <v>0.17899999999999999</v>
      </c>
      <c r="P2545" s="8">
        <f t="shared" si="157"/>
        <v>25.571428571428573</v>
      </c>
      <c r="Q2545" t="s">
        <v>8316</v>
      </c>
      <c r="R2545" t="s">
        <v>8317</v>
      </c>
      <c r="S2545" s="6">
        <f t="shared" si="158"/>
        <v>41833.089756944442</v>
      </c>
      <c r="T2545" s="6">
        <f t="shared" si="159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8220</v>
      </c>
      <c r="G2546" t="s">
        <v>8223</v>
      </c>
      <c r="H2546" t="s">
        <v>8245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8272</v>
      </c>
      <c r="O2546" s="7">
        <f t="shared" si="156"/>
        <v>0.17810000000000001</v>
      </c>
      <c r="P2546" s="8">
        <f t="shared" si="157"/>
        <v>43.97530864197531</v>
      </c>
      <c r="Q2546" t="s">
        <v>8309</v>
      </c>
      <c r="R2546" t="s">
        <v>8315</v>
      </c>
      <c r="S2546" s="6">
        <f t="shared" si="158"/>
        <v>42422.254328703704</v>
      </c>
      <c r="T2546" s="6">
        <f t="shared" si="159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8219</v>
      </c>
      <c r="G2547" t="s">
        <v>8223</v>
      </c>
      <c r="H2547" t="s">
        <v>8245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8285</v>
      </c>
      <c r="O2547" s="7">
        <f t="shared" si="156"/>
        <v>0.17799999999999999</v>
      </c>
      <c r="P2547" s="8">
        <f t="shared" si="157"/>
        <v>59.333333333333336</v>
      </c>
      <c r="Q2547" t="s">
        <v>8313</v>
      </c>
      <c r="R2547" t="s">
        <v>8351</v>
      </c>
      <c r="S2547" s="6">
        <f t="shared" si="158"/>
        <v>40731.61037037037</v>
      </c>
      <c r="T2547" s="6">
        <f t="shared" si="159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8270</v>
      </c>
      <c r="O2548" s="7">
        <f t="shared" si="156"/>
        <v>0.17771428571428571</v>
      </c>
      <c r="P2548" s="8">
        <f t="shared" si="157"/>
        <v>36.588235294117645</v>
      </c>
      <c r="Q2548" t="s">
        <v>8316</v>
      </c>
      <c r="R2548" t="s">
        <v>8317</v>
      </c>
      <c r="S2548" s="6">
        <f t="shared" si="158"/>
        <v>42606.056863425925</v>
      </c>
      <c r="T2548" s="6">
        <f t="shared" si="159"/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8220</v>
      </c>
      <c r="G2549" t="s">
        <v>8223</v>
      </c>
      <c r="H2549" t="s">
        <v>8245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8270</v>
      </c>
      <c r="O2549" s="7">
        <f t="shared" si="156"/>
        <v>0.17666666666666667</v>
      </c>
      <c r="P2549" s="8">
        <f t="shared" si="157"/>
        <v>81.538461538461533</v>
      </c>
      <c r="Q2549" t="s">
        <v>8316</v>
      </c>
      <c r="R2549" t="s">
        <v>8317</v>
      </c>
      <c r="S2549" s="6">
        <f t="shared" si="158"/>
        <v>41833.660995370366</v>
      </c>
      <c r="T2549" s="6">
        <f t="shared" si="159"/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8220</v>
      </c>
      <c r="G2550" t="s">
        <v>8224</v>
      </c>
      <c r="H2550" t="s">
        <v>8246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8270</v>
      </c>
      <c r="O2550" s="7">
        <f t="shared" si="156"/>
        <v>0.17652941176470588</v>
      </c>
      <c r="P2550" s="8">
        <f t="shared" si="157"/>
        <v>32.978021978021978</v>
      </c>
      <c r="Q2550" t="s">
        <v>8316</v>
      </c>
      <c r="R2550" t="s">
        <v>8317</v>
      </c>
      <c r="S2550" s="6">
        <f t="shared" si="158"/>
        <v>42436.509108796294</v>
      </c>
      <c r="T2550" s="6">
        <f t="shared" si="159"/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8220</v>
      </c>
      <c r="G2551" t="s">
        <v>8223</v>
      </c>
      <c r="H2551" t="s">
        <v>8245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8267</v>
      </c>
      <c r="O2551" s="7">
        <f t="shared" si="156"/>
        <v>0.17630000000000001</v>
      </c>
      <c r="P2551" s="8">
        <f t="shared" si="157"/>
        <v>115.98684210526316</v>
      </c>
      <c r="Q2551" t="s">
        <v>8319</v>
      </c>
      <c r="R2551" t="s">
        <v>8348</v>
      </c>
      <c r="S2551" s="6">
        <f t="shared" si="158"/>
        <v>42429.326678240745</v>
      </c>
      <c r="T2551" s="6">
        <f t="shared" si="159"/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8220</v>
      </c>
      <c r="G2552" t="s">
        <v>8223</v>
      </c>
      <c r="H2552" t="s">
        <v>8245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8269</v>
      </c>
      <c r="O2552" s="7">
        <f t="shared" si="156"/>
        <v>0.17624999999999999</v>
      </c>
      <c r="P2552" s="8">
        <f t="shared" si="157"/>
        <v>28.2</v>
      </c>
      <c r="Q2552" t="s">
        <v>8319</v>
      </c>
      <c r="R2552" t="s">
        <v>8346</v>
      </c>
      <c r="S2552" s="6">
        <f t="shared" si="158"/>
        <v>41844.922662037039</v>
      </c>
      <c r="T2552" s="6">
        <f t="shared" si="159"/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8220</v>
      </c>
      <c r="G2553" t="s">
        <v>8224</v>
      </c>
      <c r="H2553" t="s">
        <v>8246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8270</v>
      </c>
      <c r="O2553" s="7">
        <f t="shared" si="156"/>
        <v>0.1762</v>
      </c>
      <c r="P2553" s="8">
        <f t="shared" si="157"/>
        <v>41.952380952380949</v>
      </c>
      <c r="Q2553" t="s">
        <v>8316</v>
      </c>
      <c r="R2553" t="s">
        <v>8317</v>
      </c>
      <c r="S2553" s="6">
        <f t="shared" si="158"/>
        <v>41779.648506944446</v>
      </c>
      <c r="T2553" s="6">
        <f t="shared" si="159"/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8220</v>
      </c>
      <c r="G2554" t="s">
        <v>8227</v>
      </c>
      <c r="H2554" t="s">
        <v>8249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8270</v>
      </c>
      <c r="O2554" s="7">
        <f t="shared" si="156"/>
        <v>0.17599999999999999</v>
      </c>
      <c r="P2554" s="8">
        <f t="shared" si="157"/>
        <v>44</v>
      </c>
      <c r="Q2554" t="s">
        <v>8316</v>
      </c>
      <c r="R2554" t="s">
        <v>8317</v>
      </c>
      <c r="S2554" s="6">
        <f t="shared" si="158"/>
        <v>41982.87364583333</v>
      </c>
      <c r="T2554" s="6">
        <f t="shared" si="159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8220</v>
      </c>
      <c r="G2555" t="s">
        <v>8223</v>
      </c>
      <c r="H2555" t="s">
        <v>8245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8301</v>
      </c>
      <c r="O2555" s="7">
        <f t="shared" si="156"/>
        <v>0.17512820512820512</v>
      </c>
      <c r="P2555" s="8">
        <f t="shared" si="157"/>
        <v>126.48148148148148</v>
      </c>
      <c r="Q2555" t="s">
        <v>8309</v>
      </c>
      <c r="R2555" t="s">
        <v>8336</v>
      </c>
      <c r="S2555" s="6">
        <f t="shared" si="158"/>
        <v>41793.029432870368</v>
      </c>
      <c r="T2555" s="6">
        <f t="shared" si="159"/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8271</v>
      </c>
      <c r="O2556" s="7">
        <f t="shared" si="156"/>
        <v>0.17380000000000001</v>
      </c>
      <c r="P2556" s="8">
        <f t="shared" si="157"/>
        <v>111.41025641025641</v>
      </c>
      <c r="Q2556" t="s">
        <v>8309</v>
      </c>
      <c r="R2556" t="s">
        <v>8356</v>
      </c>
      <c r="S2556" s="6">
        <f t="shared" si="158"/>
        <v>42198.559479166666</v>
      </c>
      <c r="T2556" s="6">
        <f t="shared" si="15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8272</v>
      </c>
      <c r="O2557" s="7">
        <f t="shared" si="156"/>
        <v>0.17155555555555554</v>
      </c>
      <c r="P2557" s="8">
        <f t="shared" si="157"/>
        <v>110.28571428571429</v>
      </c>
      <c r="Q2557" t="s">
        <v>8309</v>
      </c>
      <c r="R2557" t="s">
        <v>8315</v>
      </c>
      <c r="S2557" s="6">
        <f t="shared" si="158"/>
        <v>42182.008402777778</v>
      </c>
      <c r="T2557" s="6">
        <f t="shared" si="159"/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8302</v>
      </c>
      <c r="O2558" s="7">
        <f t="shared" si="156"/>
        <v>0.17150000000000001</v>
      </c>
      <c r="P2558" s="8">
        <f t="shared" si="157"/>
        <v>40.833333333333336</v>
      </c>
      <c r="Q2558" t="s">
        <v>8316</v>
      </c>
      <c r="R2558" t="s">
        <v>8329</v>
      </c>
      <c r="S2558" s="6">
        <f t="shared" si="158"/>
        <v>42629.503483796296</v>
      </c>
      <c r="T2558" s="6">
        <f t="shared" si="159"/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8295</v>
      </c>
      <c r="O2559" s="7">
        <f t="shared" si="156"/>
        <v>0.16966666666666666</v>
      </c>
      <c r="P2559" s="8">
        <f t="shared" si="157"/>
        <v>101.8</v>
      </c>
      <c r="Q2559" t="s">
        <v>8324</v>
      </c>
      <c r="R2559" t="s">
        <v>8353</v>
      </c>
      <c r="S2559" s="6">
        <f t="shared" si="158"/>
        <v>42398.195972222224</v>
      </c>
      <c r="T2559" s="6">
        <f t="shared" si="15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8283</v>
      </c>
      <c r="O2560" s="7">
        <f t="shared" si="156"/>
        <v>0.16833333333333333</v>
      </c>
      <c r="P2560" s="8">
        <f t="shared" si="157"/>
        <v>16.833333333333332</v>
      </c>
      <c r="Q2560" t="s">
        <v>8327</v>
      </c>
      <c r="R2560" t="s">
        <v>8355</v>
      </c>
      <c r="S2560" s="6">
        <f t="shared" si="158"/>
        <v>42399.882615740738</v>
      </c>
      <c r="T2560" s="6">
        <f t="shared" si="159"/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8220</v>
      </c>
      <c r="G2561" t="s">
        <v>8223</v>
      </c>
      <c r="H2561" t="s">
        <v>8245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8270</v>
      </c>
      <c r="O2561" s="7">
        <f t="shared" si="156"/>
        <v>0.16826666666666668</v>
      </c>
      <c r="P2561" s="8">
        <f t="shared" si="157"/>
        <v>315.5</v>
      </c>
      <c r="Q2561" t="s">
        <v>8316</v>
      </c>
      <c r="R2561" t="s">
        <v>8317</v>
      </c>
      <c r="S2561" s="6">
        <f t="shared" si="158"/>
        <v>42171.758611111116</v>
      </c>
      <c r="T2561" s="6">
        <f t="shared" si="159"/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8220</v>
      </c>
      <c r="G2562" t="s">
        <v>8223</v>
      </c>
      <c r="H2562" t="s">
        <v>8245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8272</v>
      </c>
      <c r="O2562" s="7">
        <f t="shared" ref="O2562:O2625" si="160">E2562/D2562</f>
        <v>0.16769999999999999</v>
      </c>
      <c r="P2562" s="8">
        <f t="shared" si="157"/>
        <v>52.40625</v>
      </c>
      <c r="Q2562" t="s">
        <v>8309</v>
      </c>
      <c r="R2562" t="s">
        <v>8315</v>
      </c>
      <c r="S2562" s="6">
        <f t="shared" si="158"/>
        <v>42611.933969907404</v>
      </c>
      <c r="T2562" s="6">
        <f t="shared" si="159"/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8219</v>
      </c>
      <c r="G2563" t="s">
        <v>8223</v>
      </c>
      <c r="H2563" t="s">
        <v>8245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8302</v>
      </c>
      <c r="O2563" s="7">
        <f t="shared" si="160"/>
        <v>0.16734177215189874</v>
      </c>
      <c r="P2563" s="8">
        <f t="shared" ref="P2563:P2626" si="161">E2563/L2563</f>
        <v>66.099999999999994</v>
      </c>
      <c r="Q2563" t="s">
        <v>8316</v>
      </c>
      <c r="R2563" t="s">
        <v>8329</v>
      </c>
      <c r="S2563" s="6">
        <f t="shared" ref="S2563:S2626" si="162">(((J2563/60)/60)/24)+DATE(1970,1,1)</f>
        <v>42464.958912037036</v>
      </c>
      <c r="T2563" s="6">
        <f t="shared" ref="T2563:T2626" si="163">(((I2563/60)/60)/24)+DATE(1970,1,1)</f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8220</v>
      </c>
      <c r="G2564" t="s">
        <v>8223</v>
      </c>
      <c r="H2564" t="s">
        <v>8245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8270</v>
      </c>
      <c r="O2564" s="7">
        <f t="shared" si="160"/>
        <v>0.16666666666666666</v>
      </c>
      <c r="P2564" s="8">
        <f t="shared" si="161"/>
        <v>33.333333333333336</v>
      </c>
      <c r="Q2564" t="s">
        <v>8316</v>
      </c>
      <c r="R2564" t="s">
        <v>8317</v>
      </c>
      <c r="S2564" s="6">
        <f t="shared" si="162"/>
        <v>42057.190960648149</v>
      </c>
      <c r="T2564" s="6">
        <f t="shared" si="163"/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8220</v>
      </c>
      <c r="G2565" t="s">
        <v>8223</v>
      </c>
      <c r="H2565" t="s">
        <v>8245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8270</v>
      </c>
      <c r="O2565" s="7">
        <f t="shared" si="160"/>
        <v>0.16566666666666666</v>
      </c>
      <c r="P2565" s="8">
        <f t="shared" si="161"/>
        <v>29.235294117647058</v>
      </c>
      <c r="Q2565" t="s">
        <v>8316</v>
      </c>
      <c r="R2565" t="s">
        <v>8317</v>
      </c>
      <c r="S2565" s="6">
        <f t="shared" si="162"/>
        <v>41950.26694444444</v>
      </c>
      <c r="T2565" s="6">
        <f t="shared" si="163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8220</v>
      </c>
      <c r="G2566" t="s">
        <v>8223</v>
      </c>
      <c r="H2566" t="s">
        <v>8245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8270</v>
      </c>
      <c r="O2566" s="7">
        <f t="shared" si="160"/>
        <v>0.16514285714285715</v>
      </c>
      <c r="P2566" s="8">
        <f t="shared" si="161"/>
        <v>82.571428571428569</v>
      </c>
      <c r="Q2566" t="s">
        <v>8316</v>
      </c>
      <c r="R2566" t="s">
        <v>8317</v>
      </c>
      <c r="S2566" s="6">
        <f t="shared" si="162"/>
        <v>41842.828680555554</v>
      </c>
      <c r="T2566" s="6">
        <f t="shared" si="163"/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8270</v>
      </c>
      <c r="O2567" s="7">
        <f t="shared" si="160"/>
        <v>0.16500000000000001</v>
      </c>
      <c r="P2567" s="8">
        <f t="shared" si="161"/>
        <v>27.5</v>
      </c>
      <c r="Q2567" t="s">
        <v>8316</v>
      </c>
      <c r="R2567" t="s">
        <v>8317</v>
      </c>
      <c r="S2567" s="6">
        <f t="shared" si="162"/>
        <v>42031.666898148149</v>
      </c>
      <c r="T2567" s="6">
        <f t="shared" si="163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8220</v>
      </c>
      <c r="G2568" t="s">
        <v>8223</v>
      </c>
      <c r="H2568" t="s">
        <v>8245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8304</v>
      </c>
      <c r="O2568" s="7">
        <f t="shared" si="160"/>
        <v>0.16420000000000001</v>
      </c>
      <c r="P2568" s="8">
        <f t="shared" si="161"/>
        <v>68.416666666666671</v>
      </c>
      <c r="Q2568" t="s">
        <v>8316</v>
      </c>
      <c r="R2568" t="s">
        <v>8337</v>
      </c>
      <c r="S2568" s="6">
        <f t="shared" si="162"/>
        <v>42409.241747685184</v>
      </c>
      <c r="T2568" s="6">
        <f t="shared" si="163"/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8270</v>
      </c>
      <c r="O2569" s="7">
        <f t="shared" si="160"/>
        <v>0.16376923076923078</v>
      </c>
      <c r="P2569" s="8">
        <f t="shared" si="161"/>
        <v>49.511627906976742</v>
      </c>
      <c r="Q2569" t="s">
        <v>8316</v>
      </c>
      <c r="R2569" t="s">
        <v>8317</v>
      </c>
      <c r="S2569" s="6">
        <f t="shared" si="162"/>
        <v>42265.817002314812</v>
      </c>
      <c r="T2569" s="6">
        <f t="shared" si="163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8270</v>
      </c>
      <c r="O2570" s="7">
        <f t="shared" si="160"/>
        <v>0.16254545454545455</v>
      </c>
      <c r="P2570" s="8">
        <f t="shared" si="161"/>
        <v>89.4</v>
      </c>
      <c r="Q2570" t="s">
        <v>8316</v>
      </c>
      <c r="R2570" t="s">
        <v>8317</v>
      </c>
      <c r="S2570" s="6">
        <f t="shared" si="162"/>
        <v>42103.884930555556</v>
      </c>
      <c r="T2570" s="6">
        <f t="shared" si="163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8267</v>
      </c>
      <c r="O2571" s="7">
        <f t="shared" si="160"/>
        <v>0.16250000000000001</v>
      </c>
      <c r="P2571" s="8">
        <f t="shared" si="161"/>
        <v>76.470588235294116</v>
      </c>
      <c r="Q2571" t="s">
        <v>8319</v>
      </c>
      <c r="R2571" t="s">
        <v>8348</v>
      </c>
      <c r="S2571" s="6">
        <f t="shared" si="162"/>
        <v>42248.632199074069</v>
      </c>
      <c r="T2571" s="6">
        <f t="shared" si="163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8270</v>
      </c>
      <c r="O2572" s="7">
        <f t="shared" si="160"/>
        <v>0.16161904761904761</v>
      </c>
      <c r="P2572" s="8">
        <f t="shared" si="161"/>
        <v>188.55555555555554</v>
      </c>
      <c r="Q2572" t="s">
        <v>8316</v>
      </c>
      <c r="R2572" t="s">
        <v>8317</v>
      </c>
      <c r="S2572" s="6">
        <f t="shared" si="162"/>
        <v>42159.224432870367</v>
      </c>
      <c r="T2572" s="6">
        <f t="shared" si="163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8272</v>
      </c>
      <c r="O2573" s="7">
        <f t="shared" si="160"/>
        <v>0.16055</v>
      </c>
      <c r="P2573" s="8">
        <f t="shared" si="161"/>
        <v>214.06666666666666</v>
      </c>
      <c r="Q2573" t="s">
        <v>8309</v>
      </c>
      <c r="R2573" t="s">
        <v>8315</v>
      </c>
      <c r="S2573" s="6">
        <f t="shared" si="162"/>
        <v>42780.709039351852</v>
      </c>
      <c r="T2573" s="6">
        <f t="shared" si="163"/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8220</v>
      </c>
      <c r="G2574" t="s">
        <v>8223</v>
      </c>
      <c r="H2574" t="s">
        <v>8245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8267</v>
      </c>
      <c r="O2574" s="7">
        <f t="shared" si="160"/>
        <v>0.16</v>
      </c>
      <c r="P2574" s="8">
        <f t="shared" si="161"/>
        <v>160</v>
      </c>
      <c r="Q2574" t="s">
        <v>8319</v>
      </c>
      <c r="R2574" t="s">
        <v>8348</v>
      </c>
      <c r="S2574" s="6">
        <f t="shared" si="162"/>
        <v>42182.234456018516</v>
      </c>
      <c r="T2574" s="6">
        <f t="shared" si="163"/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8220</v>
      </c>
      <c r="G2575" t="s">
        <v>8223</v>
      </c>
      <c r="H2575" t="s">
        <v>8245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8270</v>
      </c>
      <c r="O2575" s="7">
        <f t="shared" si="160"/>
        <v>0.16</v>
      </c>
      <c r="P2575" s="8">
        <f t="shared" si="161"/>
        <v>66.666666666666671</v>
      </c>
      <c r="Q2575" t="s">
        <v>8316</v>
      </c>
      <c r="R2575" t="s">
        <v>8317</v>
      </c>
      <c r="S2575" s="6">
        <f t="shared" si="162"/>
        <v>42374.655081018514</v>
      </c>
      <c r="T2575" s="6">
        <f t="shared" si="163"/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8220</v>
      </c>
      <c r="G2576" t="s">
        <v>8223</v>
      </c>
      <c r="H2576" t="s">
        <v>8245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8302</v>
      </c>
      <c r="O2576" s="7">
        <f t="shared" si="160"/>
        <v>0.15920000000000001</v>
      </c>
      <c r="P2576" s="8">
        <f t="shared" si="161"/>
        <v>88.444444444444443</v>
      </c>
      <c r="Q2576" t="s">
        <v>8316</v>
      </c>
      <c r="R2576" t="s">
        <v>8329</v>
      </c>
      <c r="S2576" s="6">
        <f t="shared" si="162"/>
        <v>42566.948414351849</v>
      </c>
      <c r="T2576" s="6">
        <f t="shared" si="163"/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8220</v>
      </c>
      <c r="G2577" t="s">
        <v>8225</v>
      </c>
      <c r="H2577" t="s">
        <v>8247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8270</v>
      </c>
      <c r="O2577" s="7">
        <f t="shared" si="160"/>
        <v>0.15770000000000001</v>
      </c>
      <c r="P2577" s="8">
        <f t="shared" si="161"/>
        <v>49.28125</v>
      </c>
      <c r="Q2577" t="s">
        <v>8316</v>
      </c>
      <c r="R2577" t="s">
        <v>8317</v>
      </c>
      <c r="S2577" s="6">
        <f t="shared" si="162"/>
        <v>42016.120613425926</v>
      </c>
      <c r="T2577" s="6">
        <f t="shared" si="163"/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8220</v>
      </c>
      <c r="G2578" t="s">
        <v>8223</v>
      </c>
      <c r="H2578" t="s">
        <v>8245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8270</v>
      </c>
      <c r="O2578" s="7">
        <f t="shared" si="160"/>
        <v>0.15742857142857142</v>
      </c>
      <c r="P2578" s="8">
        <f t="shared" si="161"/>
        <v>91.833333333333329</v>
      </c>
      <c r="Q2578" t="s">
        <v>8316</v>
      </c>
      <c r="R2578" t="s">
        <v>8317</v>
      </c>
      <c r="S2578" s="6">
        <f t="shared" si="162"/>
        <v>42538.968310185184</v>
      </c>
      <c r="T2578" s="6">
        <f t="shared" si="163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8270</v>
      </c>
      <c r="O2579" s="7">
        <f t="shared" si="160"/>
        <v>0.15737410071942445</v>
      </c>
      <c r="P2579" s="8">
        <f t="shared" si="161"/>
        <v>29.166666666666668</v>
      </c>
      <c r="Q2579" t="s">
        <v>8316</v>
      </c>
      <c r="R2579" t="s">
        <v>8317</v>
      </c>
      <c r="S2579" s="6">
        <f t="shared" si="162"/>
        <v>42041.581307870365</v>
      </c>
      <c r="T2579" s="6">
        <f t="shared" si="163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8270</v>
      </c>
      <c r="O2580" s="7">
        <f t="shared" si="160"/>
        <v>0.15731707317073171</v>
      </c>
      <c r="P2580" s="8">
        <f t="shared" si="161"/>
        <v>53.75</v>
      </c>
      <c r="Q2580" t="s">
        <v>8316</v>
      </c>
      <c r="R2580" t="s">
        <v>8317</v>
      </c>
      <c r="S2580" s="6">
        <f t="shared" si="162"/>
        <v>42803.579224537039</v>
      </c>
      <c r="T2580" s="6">
        <f t="shared" si="163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8284</v>
      </c>
      <c r="O2581" s="7">
        <f t="shared" si="160"/>
        <v>0.156</v>
      </c>
      <c r="P2581" s="8">
        <f t="shared" si="161"/>
        <v>45.157894736842103</v>
      </c>
      <c r="Q2581" t="s">
        <v>8324</v>
      </c>
      <c r="R2581" t="s">
        <v>8325</v>
      </c>
      <c r="S2581" s="6">
        <f t="shared" si="162"/>
        <v>41766.718009259261</v>
      </c>
      <c r="T2581" s="6">
        <f t="shared" si="163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8220</v>
      </c>
      <c r="G2582" t="s">
        <v>8223</v>
      </c>
      <c r="H2582" t="s">
        <v>8245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8267</v>
      </c>
      <c r="O2582" s="7">
        <f t="shared" si="160"/>
        <v>0.15535714285714286</v>
      </c>
      <c r="P2582" s="8">
        <f t="shared" si="161"/>
        <v>43.5</v>
      </c>
      <c r="Q2582" t="s">
        <v>8319</v>
      </c>
      <c r="R2582" t="s">
        <v>8348</v>
      </c>
      <c r="S2582" s="6">
        <f t="shared" si="162"/>
        <v>41835.126805555556</v>
      </c>
      <c r="T2582" s="6">
        <f t="shared" si="163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8272</v>
      </c>
      <c r="O2583" s="7">
        <f t="shared" si="160"/>
        <v>0.155</v>
      </c>
      <c r="P2583" s="8">
        <f t="shared" si="161"/>
        <v>129.16666666666666</v>
      </c>
      <c r="Q2583" t="s">
        <v>8309</v>
      </c>
      <c r="R2583" t="s">
        <v>8315</v>
      </c>
      <c r="S2583" s="6">
        <f t="shared" si="162"/>
        <v>42556.667245370365</v>
      </c>
      <c r="T2583" s="6">
        <f t="shared" si="163"/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8220</v>
      </c>
      <c r="G2584" t="s">
        <v>8223</v>
      </c>
      <c r="H2584" t="s">
        <v>8245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8284</v>
      </c>
      <c r="O2584" s="7">
        <f t="shared" si="160"/>
        <v>0.15491428571428573</v>
      </c>
      <c r="P2584" s="8">
        <f t="shared" si="161"/>
        <v>71.34210526315789</v>
      </c>
      <c r="Q2584" t="s">
        <v>8324</v>
      </c>
      <c r="R2584" t="s">
        <v>8325</v>
      </c>
      <c r="S2584" s="6">
        <f t="shared" si="162"/>
        <v>42388.575104166666</v>
      </c>
      <c r="T2584" s="6">
        <f t="shared" si="163"/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8272</v>
      </c>
      <c r="O2585" s="7">
        <f t="shared" si="160"/>
        <v>0.15485964912280703</v>
      </c>
      <c r="P2585" s="8">
        <f t="shared" si="161"/>
        <v>93.90425531914893</v>
      </c>
      <c r="Q2585" t="s">
        <v>8309</v>
      </c>
      <c r="R2585" t="s">
        <v>8315</v>
      </c>
      <c r="S2585" s="6">
        <f t="shared" si="162"/>
        <v>42556.695706018523</v>
      </c>
      <c r="T2585" s="6">
        <f t="shared" si="163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8270</v>
      </c>
      <c r="O2586" s="7">
        <f t="shared" si="160"/>
        <v>0.15411764705882353</v>
      </c>
      <c r="P2586" s="8">
        <f t="shared" si="161"/>
        <v>32.75</v>
      </c>
      <c r="Q2586" t="s">
        <v>8316</v>
      </c>
      <c r="R2586" t="s">
        <v>8317</v>
      </c>
      <c r="S2586" s="6">
        <f t="shared" si="162"/>
        <v>41968.677465277782</v>
      </c>
      <c r="T2586" s="6">
        <f t="shared" si="163"/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8272</v>
      </c>
      <c r="O2587" s="7">
        <f t="shared" si="160"/>
        <v>0.15390000000000001</v>
      </c>
      <c r="P2587" s="8">
        <f t="shared" si="161"/>
        <v>530.68965517241384</v>
      </c>
      <c r="Q2587" t="s">
        <v>8309</v>
      </c>
      <c r="R2587" t="s">
        <v>8315</v>
      </c>
      <c r="S2587" s="6">
        <f t="shared" si="162"/>
        <v>41866.931076388886</v>
      </c>
      <c r="T2587" s="6">
        <f t="shared" si="163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8220</v>
      </c>
      <c r="G2588" t="s">
        <v>8223</v>
      </c>
      <c r="H2588" t="s">
        <v>8245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8284</v>
      </c>
      <c r="O2588" s="7">
        <f t="shared" si="160"/>
        <v>0.15329999999999999</v>
      </c>
      <c r="P2588" s="8">
        <f t="shared" si="161"/>
        <v>63.875</v>
      </c>
      <c r="Q2588" t="s">
        <v>8324</v>
      </c>
      <c r="R2588" t="s">
        <v>8325</v>
      </c>
      <c r="S2588" s="6">
        <f t="shared" si="162"/>
        <v>42068.65552083333</v>
      </c>
      <c r="T2588" s="6">
        <f t="shared" si="163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8219</v>
      </c>
      <c r="G2589" t="s">
        <v>8223</v>
      </c>
      <c r="H2589" t="s">
        <v>8245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8272</v>
      </c>
      <c r="O2589" s="7">
        <f t="shared" si="160"/>
        <v>0.15325</v>
      </c>
      <c r="P2589" s="8">
        <f t="shared" si="161"/>
        <v>45.407407407407405</v>
      </c>
      <c r="Q2589" t="s">
        <v>8309</v>
      </c>
      <c r="R2589" t="s">
        <v>8315</v>
      </c>
      <c r="S2589" s="6">
        <f t="shared" si="162"/>
        <v>41985.043657407412</v>
      </c>
      <c r="T2589" s="6">
        <f t="shared" si="163"/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8220</v>
      </c>
      <c r="G2590" t="s">
        <v>8223</v>
      </c>
      <c r="H2590" t="s">
        <v>8245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8270</v>
      </c>
      <c r="O2590" s="7">
        <f t="shared" si="160"/>
        <v>0.153</v>
      </c>
      <c r="P2590" s="8">
        <f t="shared" si="161"/>
        <v>38.25</v>
      </c>
      <c r="Q2590" t="s">
        <v>8316</v>
      </c>
      <c r="R2590" t="s">
        <v>8317</v>
      </c>
      <c r="S2590" s="6">
        <f t="shared" si="162"/>
        <v>41906.819513888891</v>
      </c>
      <c r="T2590" s="6">
        <f t="shared" si="163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8220</v>
      </c>
      <c r="G2591" t="s">
        <v>8223</v>
      </c>
      <c r="H2591" t="s">
        <v>8245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8270</v>
      </c>
      <c r="O2591" s="7">
        <f t="shared" si="160"/>
        <v>0.15266666666666667</v>
      </c>
      <c r="P2591" s="8">
        <f t="shared" si="161"/>
        <v>57.25</v>
      </c>
      <c r="Q2591" t="s">
        <v>8316</v>
      </c>
      <c r="R2591" t="s">
        <v>8317</v>
      </c>
      <c r="S2591" s="6">
        <f t="shared" si="162"/>
        <v>41786.959745370368</v>
      </c>
      <c r="T2591" s="6">
        <f t="shared" si="163"/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8302</v>
      </c>
      <c r="O2592" s="7">
        <f t="shared" si="160"/>
        <v>0.15225</v>
      </c>
      <c r="P2592" s="8">
        <f t="shared" si="161"/>
        <v>140.53846153846155</v>
      </c>
      <c r="Q2592" t="s">
        <v>8316</v>
      </c>
      <c r="R2592" t="s">
        <v>8329</v>
      </c>
      <c r="S2592" s="6">
        <f t="shared" si="162"/>
        <v>41902.622395833336</v>
      </c>
      <c r="T2592" s="6">
        <f t="shared" si="163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8220</v>
      </c>
      <c r="G2593" t="s">
        <v>8228</v>
      </c>
      <c r="H2593" t="s">
        <v>8250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8267</v>
      </c>
      <c r="O2593" s="7">
        <f t="shared" si="160"/>
        <v>0.15214285714285714</v>
      </c>
      <c r="P2593" s="8">
        <f t="shared" si="161"/>
        <v>163.84615384615384</v>
      </c>
      <c r="Q2593" t="s">
        <v>8319</v>
      </c>
      <c r="R2593" t="s">
        <v>8348</v>
      </c>
      <c r="S2593" s="6">
        <f t="shared" si="162"/>
        <v>41978.197199074071</v>
      </c>
      <c r="T2593" s="6">
        <f t="shared" si="163"/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8219</v>
      </c>
      <c r="G2594" t="s">
        <v>8224</v>
      </c>
      <c r="H2594" t="s">
        <v>8246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8272</v>
      </c>
      <c r="O2594" s="7">
        <f t="shared" si="160"/>
        <v>0.15103448275862069</v>
      </c>
      <c r="P2594" s="8">
        <f t="shared" si="161"/>
        <v>97.333333333333329</v>
      </c>
      <c r="Q2594" t="s">
        <v>8309</v>
      </c>
      <c r="R2594" t="s">
        <v>8315</v>
      </c>
      <c r="S2594" s="6">
        <f t="shared" si="162"/>
        <v>41816.812094907407</v>
      </c>
      <c r="T2594" s="6">
        <f t="shared" si="163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8302</v>
      </c>
      <c r="O2595" s="7">
        <f t="shared" si="160"/>
        <v>0.15060000000000001</v>
      </c>
      <c r="P2595" s="8">
        <f t="shared" si="161"/>
        <v>30.12</v>
      </c>
      <c r="Q2595" t="s">
        <v>8316</v>
      </c>
      <c r="R2595" t="s">
        <v>8329</v>
      </c>
      <c r="S2595" s="6">
        <f t="shared" si="162"/>
        <v>42226.651886574073</v>
      </c>
      <c r="T2595" s="6">
        <f t="shared" si="163"/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8220</v>
      </c>
      <c r="G2596" t="s">
        <v>8223</v>
      </c>
      <c r="H2596" t="s">
        <v>8245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8270</v>
      </c>
      <c r="O2596" s="7">
        <f t="shared" si="160"/>
        <v>0.15</v>
      </c>
      <c r="P2596" s="8">
        <f t="shared" si="161"/>
        <v>83.333333333333329</v>
      </c>
      <c r="Q2596" t="s">
        <v>8316</v>
      </c>
      <c r="R2596" t="s">
        <v>8317</v>
      </c>
      <c r="S2596" s="6">
        <f t="shared" si="162"/>
        <v>41746.189409722225</v>
      </c>
      <c r="T2596" s="6">
        <f t="shared" si="163"/>
        <v>41776.189409722225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8219</v>
      </c>
      <c r="G2597" t="s">
        <v>8223</v>
      </c>
      <c r="H2597" t="s">
        <v>8245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8304</v>
      </c>
      <c r="O2597" s="7">
        <f t="shared" si="160"/>
        <v>0.15</v>
      </c>
      <c r="P2597" s="8">
        <f t="shared" si="161"/>
        <v>150</v>
      </c>
      <c r="Q2597" t="s">
        <v>8316</v>
      </c>
      <c r="R2597" t="s">
        <v>8337</v>
      </c>
      <c r="S2597" s="6">
        <f t="shared" si="162"/>
        <v>41793.17219907407</v>
      </c>
      <c r="T2597" s="6">
        <f t="shared" si="163"/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8220</v>
      </c>
      <c r="G2598" t="s">
        <v>8223</v>
      </c>
      <c r="H2598" t="s">
        <v>8245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8272</v>
      </c>
      <c r="O2598" s="7">
        <f t="shared" si="160"/>
        <v>0.14993333333333334</v>
      </c>
      <c r="P2598" s="8">
        <f t="shared" si="161"/>
        <v>80.321428571428569</v>
      </c>
      <c r="Q2598" t="s">
        <v>8309</v>
      </c>
      <c r="R2598" t="s">
        <v>8315</v>
      </c>
      <c r="S2598" s="6">
        <f t="shared" si="162"/>
        <v>42734.787986111114</v>
      </c>
      <c r="T2598" s="6">
        <f t="shared" si="163"/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8220</v>
      </c>
      <c r="G2599" t="s">
        <v>8223</v>
      </c>
      <c r="H2599" t="s">
        <v>8245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8272</v>
      </c>
      <c r="O2599" s="7">
        <f t="shared" si="160"/>
        <v>0.14860000000000001</v>
      </c>
      <c r="P2599" s="8">
        <f t="shared" si="161"/>
        <v>47.935483870967744</v>
      </c>
      <c r="Q2599" t="s">
        <v>8309</v>
      </c>
      <c r="R2599" t="s">
        <v>8315</v>
      </c>
      <c r="S2599" s="6">
        <f t="shared" si="162"/>
        <v>41928.904189814813</v>
      </c>
      <c r="T2599" s="6">
        <f t="shared" si="163"/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8272</v>
      </c>
      <c r="O2600" s="7">
        <f t="shared" si="160"/>
        <v>0.14849999999999999</v>
      </c>
      <c r="P2600" s="8">
        <f t="shared" si="161"/>
        <v>34.269230769230766</v>
      </c>
      <c r="Q2600" t="s">
        <v>8309</v>
      </c>
      <c r="R2600" t="s">
        <v>8315</v>
      </c>
      <c r="S2600" s="6">
        <f t="shared" si="162"/>
        <v>41975.930601851855</v>
      </c>
      <c r="T2600" s="6">
        <f t="shared" si="163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8220</v>
      </c>
      <c r="G2601" t="s">
        <v>8223</v>
      </c>
      <c r="H2601" t="s">
        <v>8245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8283</v>
      </c>
      <c r="O2601" s="7">
        <f t="shared" si="160"/>
        <v>0.14825133372851215</v>
      </c>
      <c r="P2601" s="8">
        <f t="shared" si="161"/>
        <v>69.472222222222229</v>
      </c>
      <c r="Q2601" t="s">
        <v>8327</v>
      </c>
      <c r="R2601" t="s">
        <v>8355</v>
      </c>
      <c r="S2601" s="6">
        <f t="shared" si="162"/>
        <v>41893.028877314813</v>
      </c>
      <c r="T2601" s="6">
        <f t="shared" si="163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8220</v>
      </c>
      <c r="G2602" t="s">
        <v>8223</v>
      </c>
      <c r="H2602" t="s">
        <v>8245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8272</v>
      </c>
      <c r="O2602" s="7">
        <f t="shared" si="160"/>
        <v>0.14799999999999999</v>
      </c>
      <c r="P2602" s="8">
        <f t="shared" si="161"/>
        <v>59.2</v>
      </c>
      <c r="Q2602" t="s">
        <v>8309</v>
      </c>
      <c r="R2602" t="s">
        <v>8315</v>
      </c>
      <c r="S2602" s="6">
        <f t="shared" si="162"/>
        <v>42619.635787037041</v>
      </c>
      <c r="T2602" s="6">
        <f t="shared" si="163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8271</v>
      </c>
      <c r="O2603" s="7">
        <f t="shared" si="160"/>
        <v>0.14680000000000001</v>
      </c>
      <c r="P2603" s="8">
        <f t="shared" si="161"/>
        <v>367</v>
      </c>
      <c r="Q2603" t="s">
        <v>8309</v>
      </c>
      <c r="R2603" t="s">
        <v>8356</v>
      </c>
      <c r="S2603" s="6">
        <f t="shared" si="162"/>
        <v>42159.649583333332</v>
      </c>
      <c r="T2603" s="6">
        <f t="shared" si="163"/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8220</v>
      </c>
      <c r="G2604" t="s">
        <v>8223</v>
      </c>
      <c r="H2604" t="s">
        <v>8245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8277</v>
      </c>
      <c r="O2604" s="7">
        <f t="shared" si="160"/>
        <v>0.14536842105263159</v>
      </c>
      <c r="P2604" s="8">
        <f t="shared" si="161"/>
        <v>46.033333333333331</v>
      </c>
      <c r="Q2604" t="s">
        <v>8313</v>
      </c>
      <c r="R2604" t="s">
        <v>8345</v>
      </c>
      <c r="S2604" s="6">
        <f t="shared" si="162"/>
        <v>41310.969270833331</v>
      </c>
      <c r="T2604" s="6">
        <f t="shared" si="163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8220</v>
      </c>
      <c r="G2605" t="s">
        <v>8228</v>
      </c>
      <c r="H2605" t="s">
        <v>8250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8282</v>
      </c>
      <c r="O2605" s="7">
        <f t="shared" si="160"/>
        <v>0.14380000000000001</v>
      </c>
      <c r="P2605" s="8">
        <f t="shared" si="161"/>
        <v>110.61538461538461</v>
      </c>
      <c r="Q2605" t="s">
        <v>8311</v>
      </c>
      <c r="R2605" t="s">
        <v>8343</v>
      </c>
      <c r="S2605" s="6">
        <f t="shared" si="162"/>
        <v>42706.115405092598</v>
      </c>
      <c r="T2605" s="6">
        <f t="shared" si="163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8220</v>
      </c>
      <c r="G2606" t="s">
        <v>8223</v>
      </c>
      <c r="H2606" t="s">
        <v>8245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8303</v>
      </c>
      <c r="O2606" s="7">
        <f t="shared" si="160"/>
        <v>0.14314285714285716</v>
      </c>
      <c r="P2606" s="8">
        <f t="shared" si="161"/>
        <v>29.470588235294116</v>
      </c>
      <c r="Q2606" t="s">
        <v>8322</v>
      </c>
      <c r="R2606" t="s">
        <v>8350</v>
      </c>
      <c r="S2606" s="6">
        <f t="shared" si="162"/>
        <v>40967.614849537036</v>
      </c>
      <c r="T2606" s="6">
        <f t="shared" si="163"/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8220</v>
      </c>
      <c r="G2607" t="s">
        <v>8223</v>
      </c>
      <c r="H2607" t="s">
        <v>8245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8303</v>
      </c>
      <c r="O2607" s="7">
        <f t="shared" si="160"/>
        <v>0.14249999999999999</v>
      </c>
      <c r="P2607" s="8">
        <f t="shared" si="161"/>
        <v>43.846153846153847</v>
      </c>
      <c r="Q2607" t="s">
        <v>8322</v>
      </c>
      <c r="R2607" t="s">
        <v>8350</v>
      </c>
      <c r="S2607" s="6">
        <f t="shared" si="162"/>
        <v>41311.126481481479</v>
      </c>
      <c r="T2607" s="6">
        <f t="shared" si="163"/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8220</v>
      </c>
      <c r="G2608" t="s">
        <v>8223</v>
      </c>
      <c r="H2608" t="s">
        <v>8245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8270</v>
      </c>
      <c r="O2608" s="7">
        <f t="shared" si="160"/>
        <v>0.14249999999999999</v>
      </c>
      <c r="P2608" s="8">
        <f t="shared" si="161"/>
        <v>71.25</v>
      </c>
      <c r="Q2608" t="s">
        <v>8316</v>
      </c>
      <c r="R2608" t="s">
        <v>8317</v>
      </c>
      <c r="S2608" s="6">
        <f t="shared" si="162"/>
        <v>42414.235879629632</v>
      </c>
      <c r="T2608" s="6">
        <f t="shared" si="163"/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8220</v>
      </c>
      <c r="G2609" t="s">
        <v>8223</v>
      </c>
      <c r="H2609" t="s">
        <v>8245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8281</v>
      </c>
      <c r="O2609" s="7">
        <f t="shared" si="160"/>
        <v>0.14182977777777778</v>
      </c>
      <c r="P2609" s="8">
        <f t="shared" si="161"/>
        <v>43.41727891156463</v>
      </c>
      <c r="Q2609" t="s">
        <v>8311</v>
      </c>
      <c r="R2609" t="s">
        <v>8347</v>
      </c>
      <c r="S2609" s="6">
        <f t="shared" si="162"/>
        <v>41723.799386574072</v>
      </c>
      <c r="T2609" s="6">
        <f t="shared" si="163"/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8220</v>
      </c>
      <c r="G2610" t="s">
        <v>8223</v>
      </c>
      <c r="H2610" t="s">
        <v>8245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8293</v>
      </c>
      <c r="O2610" s="7">
        <f t="shared" si="160"/>
        <v>0.14111428571428572</v>
      </c>
      <c r="P2610" s="8">
        <f t="shared" si="161"/>
        <v>129.97368421052633</v>
      </c>
      <c r="Q2610" t="s">
        <v>8309</v>
      </c>
      <c r="R2610" t="s">
        <v>8349</v>
      </c>
      <c r="S2610" s="6">
        <f t="shared" si="162"/>
        <v>41905.429155092592</v>
      </c>
      <c r="T2610" s="6">
        <f t="shared" si="163"/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8220</v>
      </c>
      <c r="G2611" t="s">
        <v>8223</v>
      </c>
      <c r="H2611" t="s">
        <v>8245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8302</v>
      </c>
      <c r="O2611" s="7">
        <f t="shared" si="160"/>
        <v>0.14099999999999999</v>
      </c>
      <c r="P2611" s="8">
        <f t="shared" si="161"/>
        <v>20.142857142857142</v>
      </c>
      <c r="Q2611" t="s">
        <v>8316</v>
      </c>
      <c r="R2611" t="s">
        <v>8329</v>
      </c>
      <c r="S2611" s="6">
        <f t="shared" si="162"/>
        <v>41957.833726851852</v>
      </c>
      <c r="T2611" s="6">
        <f t="shared" si="163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8285</v>
      </c>
      <c r="O2612" s="7">
        <f t="shared" si="160"/>
        <v>0.14091666666666666</v>
      </c>
      <c r="P2612" s="8">
        <f t="shared" si="161"/>
        <v>44.5</v>
      </c>
      <c r="Q2612" t="s">
        <v>8313</v>
      </c>
      <c r="R2612" t="s">
        <v>8351</v>
      </c>
      <c r="S2612" s="6">
        <f t="shared" si="162"/>
        <v>40671.879293981481</v>
      </c>
      <c r="T2612" s="6">
        <f t="shared" si="163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8220</v>
      </c>
      <c r="G2613" t="s">
        <v>8228</v>
      </c>
      <c r="H2613" t="s">
        <v>8250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8281</v>
      </c>
      <c r="O2613" s="7">
        <f t="shared" si="160"/>
        <v>0.14083333333333334</v>
      </c>
      <c r="P2613" s="8">
        <f t="shared" si="161"/>
        <v>10.5625</v>
      </c>
      <c r="Q2613" t="s">
        <v>8311</v>
      </c>
      <c r="R2613" t="s">
        <v>8347</v>
      </c>
      <c r="S2613" s="6">
        <f t="shared" si="162"/>
        <v>42396.973807870367</v>
      </c>
      <c r="T2613" s="6">
        <f t="shared" si="163"/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8220</v>
      </c>
      <c r="G2614" t="s">
        <v>8223</v>
      </c>
      <c r="H2614" t="s">
        <v>8245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8270</v>
      </c>
      <c r="O2614" s="7">
        <f t="shared" si="160"/>
        <v>0.14058171745152354</v>
      </c>
      <c r="P2614" s="8">
        <f t="shared" si="161"/>
        <v>78.07692307692308</v>
      </c>
      <c r="Q2614" t="s">
        <v>8316</v>
      </c>
      <c r="R2614" t="s">
        <v>8317</v>
      </c>
      <c r="S2614" s="6">
        <f t="shared" si="162"/>
        <v>42354.131643518514</v>
      </c>
      <c r="T2614" s="6">
        <f t="shared" si="163"/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8219</v>
      </c>
      <c r="G2615" t="s">
        <v>8228</v>
      </c>
      <c r="H2615" t="s">
        <v>8250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8266</v>
      </c>
      <c r="O2615" s="7">
        <f t="shared" si="160"/>
        <v>0.14000000000000001</v>
      </c>
      <c r="P2615" s="8">
        <f t="shared" si="161"/>
        <v>11.666666666666666</v>
      </c>
      <c r="Q2615" t="s">
        <v>8319</v>
      </c>
      <c r="R2615" t="s">
        <v>8339</v>
      </c>
      <c r="S2615" s="6">
        <f t="shared" si="162"/>
        <v>42709.993981481486</v>
      </c>
      <c r="T2615" s="6">
        <f t="shared" si="163"/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8220</v>
      </c>
      <c r="G2616" t="s">
        <v>8224</v>
      </c>
      <c r="H2616" t="s">
        <v>8246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8270</v>
      </c>
      <c r="O2616" s="7">
        <f t="shared" si="160"/>
        <v>0.14000000000000001</v>
      </c>
      <c r="P2616" s="8">
        <f t="shared" si="161"/>
        <v>10</v>
      </c>
      <c r="Q2616" t="s">
        <v>8316</v>
      </c>
      <c r="R2616" t="s">
        <v>8317</v>
      </c>
      <c r="S2616" s="6">
        <f t="shared" si="162"/>
        <v>41869.872685185182</v>
      </c>
      <c r="T2616" s="6">
        <f t="shared" si="163"/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8220</v>
      </c>
      <c r="G2617" t="s">
        <v>8223</v>
      </c>
      <c r="H2617" t="s">
        <v>8245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8269</v>
      </c>
      <c r="O2617" s="7">
        <f t="shared" si="160"/>
        <v>0.13924</v>
      </c>
      <c r="P2617" s="8">
        <f t="shared" si="161"/>
        <v>102.38235294117646</v>
      </c>
      <c r="Q2617" t="s">
        <v>8319</v>
      </c>
      <c r="R2617" t="s">
        <v>8346</v>
      </c>
      <c r="S2617" s="6">
        <f t="shared" si="162"/>
        <v>42552.653993055559</v>
      </c>
      <c r="T2617" s="6">
        <f t="shared" si="163"/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8302</v>
      </c>
      <c r="O2618" s="7">
        <f t="shared" si="160"/>
        <v>0.13900000000000001</v>
      </c>
      <c r="P2618" s="8">
        <f t="shared" si="161"/>
        <v>55.6</v>
      </c>
      <c r="Q2618" t="s">
        <v>8316</v>
      </c>
      <c r="R2618" t="s">
        <v>8329</v>
      </c>
      <c r="S2618" s="6">
        <f t="shared" si="162"/>
        <v>42382.189710648148</v>
      </c>
      <c r="T2618" s="6">
        <f t="shared" si="163"/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8220</v>
      </c>
      <c r="G2619" t="s">
        <v>8224</v>
      </c>
      <c r="H2619" t="s">
        <v>8246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8284</v>
      </c>
      <c r="O2619" s="7">
        <f t="shared" si="160"/>
        <v>0.13852941176470587</v>
      </c>
      <c r="P2619" s="8">
        <f t="shared" si="161"/>
        <v>63.648648648648646</v>
      </c>
      <c r="Q2619" t="s">
        <v>8324</v>
      </c>
      <c r="R2619" t="s">
        <v>8325</v>
      </c>
      <c r="S2619" s="6">
        <f t="shared" si="162"/>
        <v>42321.660509259258</v>
      </c>
      <c r="T2619" s="6">
        <f t="shared" si="163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8220</v>
      </c>
      <c r="G2620" t="s">
        <v>8224</v>
      </c>
      <c r="H2620" t="s">
        <v>8246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8269</v>
      </c>
      <c r="O2620" s="7">
        <f t="shared" si="160"/>
        <v>0.13833333333333334</v>
      </c>
      <c r="P2620" s="8">
        <f t="shared" si="161"/>
        <v>51.875</v>
      </c>
      <c r="Q2620" t="s">
        <v>8319</v>
      </c>
      <c r="R2620" t="s">
        <v>8346</v>
      </c>
      <c r="S2620" s="6">
        <f t="shared" si="162"/>
        <v>42526.871331018512</v>
      </c>
      <c r="T2620" s="6">
        <f t="shared" si="163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8289</v>
      </c>
      <c r="O2621" s="7">
        <f t="shared" si="160"/>
        <v>0.13639999999999999</v>
      </c>
      <c r="P2621" s="8">
        <f t="shared" si="161"/>
        <v>155</v>
      </c>
      <c r="Q2621" t="s">
        <v>8322</v>
      </c>
      <c r="R2621" t="s">
        <v>8354</v>
      </c>
      <c r="S2621" s="6">
        <f t="shared" si="162"/>
        <v>41962.062326388885</v>
      </c>
      <c r="T2621" s="6">
        <f t="shared" si="163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8220</v>
      </c>
      <c r="G2622" t="s">
        <v>8223</v>
      </c>
      <c r="H2622" t="s">
        <v>8245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8284</v>
      </c>
      <c r="O2622" s="7">
        <f t="shared" si="160"/>
        <v>0.136375</v>
      </c>
      <c r="P2622" s="8">
        <f t="shared" si="161"/>
        <v>58.972972972972975</v>
      </c>
      <c r="Q2622" t="s">
        <v>8324</v>
      </c>
      <c r="R2622" t="s">
        <v>8325</v>
      </c>
      <c r="S2622" s="6">
        <f t="shared" si="162"/>
        <v>42344.32677083333</v>
      </c>
      <c r="T2622" s="6">
        <f t="shared" si="163"/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8220</v>
      </c>
      <c r="G2623" t="s">
        <v>8232</v>
      </c>
      <c r="H2623" t="s">
        <v>8248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8284</v>
      </c>
      <c r="O2623" s="7">
        <f t="shared" si="160"/>
        <v>0.135625</v>
      </c>
      <c r="P2623" s="8">
        <f t="shared" si="161"/>
        <v>65.099999999999994</v>
      </c>
      <c r="Q2623" t="s">
        <v>8324</v>
      </c>
      <c r="R2623" t="s">
        <v>8325</v>
      </c>
      <c r="S2623" s="6">
        <f t="shared" si="162"/>
        <v>42025.357094907406</v>
      </c>
      <c r="T2623" s="6">
        <f t="shared" si="163"/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8220</v>
      </c>
      <c r="G2624" t="s">
        <v>8224</v>
      </c>
      <c r="H2624" t="s">
        <v>8246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8288</v>
      </c>
      <c r="O2624" s="7">
        <f t="shared" si="160"/>
        <v>0.13466666666666666</v>
      </c>
      <c r="P2624" s="8">
        <f t="shared" si="161"/>
        <v>14.428571428571429</v>
      </c>
      <c r="Q2624" t="s">
        <v>8324</v>
      </c>
      <c r="R2624" t="s">
        <v>8352</v>
      </c>
      <c r="S2624" s="6">
        <f t="shared" si="162"/>
        <v>42472.449467592596</v>
      </c>
      <c r="T2624" s="6">
        <f t="shared" si="163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8219</v>
      </c>
      <c r="G2625" t="s">
        <v>8223</v>
      </c>
      <c r="H2625" t="s">
        <v>8245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8266</v>
      </c>
      <c r="O2625" s="7">
        <f t="shared" si="160"/>
        <v>0.13433333333333333</v>
      </c>
      <c r="P2625" s="8">
        <f t="shared" si="161"/>
        <v>80.599999999999994</v>
      </c>
      <c r="Q2625" t="s">
        <v>8319</v>
      </c>
      <c r="R2625" t="s">
        <v>8339</v>
      </c>
      <c r="S2625" s="6">
        <f t="shared" si="162"/>
        <v>41788.381909722222</v>
      </c>
      <c r="T2625" s="6">
        <f t="shared" si="163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8270</v>
      </c>
      <c r="O2626" s="7">
        <f t="shared" ref="O2626:O2689" si="164">E2626/D2626</f>
        <v>0.13333333333333333</v>
      </c>
      <c r="P2626" s="8">
        <f t="shared" si="161"/>
        <v>10</v>
      </c>
      <c r="Q2626" t="s">
        <v>8316</v>
      </c>
      <c r="R2626" t="s">
        <v>8317</v>
      </c>
      <c r="S2626" s="6">
        <f t="shared" si="162"/>
        <v>42122.693159722221</v>
      </c>
      <c r="T2626" s="6">
        <f t="shared" si="163"/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8220</v>
      </c>
      <c r="G2627" t="s">
        <v>8223</v>
      </c>
      <c r="H2627" t="s">
        <v>8245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8272</v>
      </c>
      <c r="O2627" s="7">
        <f t="shared" si="164"/>
        <v>0.13325999999999999</v>
      </c>
      <c r="P2627" s="8">
        <f t="shared" ref="P2627:P2690" si="165">E2627/L2627</f>
        <v>69.40625</v>
      </c>
      <c r="Q2627" t="s">
        <v>8309</v>
      </c>
      <c r="R2627" t="s">
        <v>8315</v>
      </c>
      <c r="S2627" s="6">
        <f t="shared" ref="S2627:S2690" si="166">(((J2627/60)/60)/24)+DATE(1970,1,1)</f>
        <v>42444.583912037036</v>
      </c>
      <c r="T2627" s="6">
        <f t="shared" ref="T2627:T2690" si="167">(((I2627/60)/60)/24)+DATE(1970,1,1)</f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8284</v>
      </c>
      <c r="O2628" s="7">
        <f t="shared" si="164"/>
        <v>0.13307692307692306</v>
      </c>
      <c r="P2628" s="8">
        <f t="shared" si="165"/>
        <v>37.608695652173914</v>
      </c>
      <c r="Q2628" t="s">
        <v>8324</v>
      </c>
      <c r="R2628" t="s">
        <v>8325</v>
      </c>
      <c r="S2628" s="6">
        <f t="shared" si="166"/>
        <v>42524.318703703699</v>
      </c>
      <c r="T2628" s="6">
        <f t="shared" si="167"/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8220</v>
      </c>
      <c r="G2629" t="s">
        <v>8232</v>
      </c>
      <c r="H2629" t="s">
        <v>8248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8272</v>
      </c>
      <c r="O2629" s="7">
        <f t="shared" si="164"/>
        <v>0.13220000000000001</v>
      </c>
      <c r="P2629" s="8">
        <f t="shared" si="165"/>
        <v>161.21951219512195</v>
      </c>
      <c r="Q2629" t="s">
        <v>8309</v>
      </c>
      <c r="R2629" t="s">
        <v>8315</v>
      </c>
      <c r="S2629" s="6">
        <f t="shared" si="166"/>
        <v>41773.294560185182</v>
      </c>
      <c r="T2629" s="6">
        <f t="shared" si="167"/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8219</v>
      </c>
      <c r="G2630" t="s">
        <v>8223</v>
      </c>
      <c r="H2630" t="s">
        <v>8245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8272</v>
      </c>
      <c r="O2630" s="7">
        <f t="shared" si="164"/>
        <v>0.1313</v>
      </c>
      <c r="P2630" s="8">
        <f t="shared" si="165"/>
        <v>65</v>
      </c>
      <c r="Q2630" t="s">
        <v>8309</v>
      </c>
      <c r="R2630" t="s">
        <v>8315</v>
      </c>
      <c r="S2630" s="6">
        <f t="shared" si="166"/>
        <v>42510.604699074072</v>
      </c>
      <c r="T2630" s="6">
        <f t="shared" si="167"/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8219</v>
      </c>
      <c r="G2631" t="s">
        <v>8224</v>
      </c>
      <c r="H2631" t="s">
        <v>8246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8304</v>
      </c>
      <c r="O2631" s="7">
        <f t="shared" si="164"/>
        <v>0.13066666666666665</v>
      </c>
      <c r="P2631" s="8">
        <f t="shared" si="165"/>
        <v>57.647058823529413</v>
      </c>
      <c r="Q2631" t="s">
        <v>8316</v>
      </c>
      <c r="R2631" t="s">
        <v>8337</v>
      </c>
      <c r="S2631" s="6">
        <f t="shared" si="166"/>
        <v>41815.815046296295</v>
      </c>
      <c r="T2631" s="6">
        <f t="shared" si="167"/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8220</v>
      </c>
      <c r="G2632" t="s">
        <v>8223</v>
      </c>
      <c r="H2632" t="s">
        <v>8245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8270</v>
      </c>
      <c r="O2632" s="7">
        <f t="shared" si="164"/>
        <v>0.13020000000000001</v>
      </c>
      <c r="P2632" s="8">
        <f t="shared" si="165"/>
        <v>93</v>
      </c>
      <c r="Q2632" t="s">
        <v>8316</v>
      </c>
      <c r="R2632" t="s">
        <v>8317</v>
      </c>
      <c r="S2632" s="6">
        <f t="shared" si="166"/>
        <v>42265.683182870373</v>
      </c>
      <c r="T2632" s="6">
        <f t="shared" si="167"/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8220</v>
      </c>
      <c r="G2633" t="s">
        <v>8223</v>
      </c>
      <c r="H2633" t="s">
        <v>8245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8267</v>
      </c>
      <c r="O2633" s="7">
        <f t="shared" si="164"/>
        <v>0.13</v>
      </c>
      <c r="P2633" s="8">
        <f t="shared" si="165"/>
        <v>65</v>
      </c>
      <c r="Q2633" t="s">
        <v>8319</v>
      </c>
      <c r="R2633" t="s">
        <v>8348</v>
      </c>
      <c r="S2633" s="6">
        <f t="shared" si="166"/>
        <v>42031.769884259258</v>
      </c>
      <c r="T2633" s="6">
        <f t="shared" si="167"/>
        <v>42090.110416666663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8219</v>
      </c>
      <c r="G2634" t="s">
        <v>8223</v>
      </c>
      <c r="H2634" t="s">
        <v>8245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8289</v>
      </c>
      <c r="O2634" s="7">
        <f t="shared" si="164"/>
        <v>0.13</v>
      </c>
      <c r="P2634" s="8">
        <f t="shared" si="165"/>
        <v>65</v>
      </c>
      <c r="Q2634" t="s">
        <v>8322</v>
      </c>
      <c r="R2634" t="s">
        <v>8354</v>
      </c>
      <c r="S2634" s="6">
        <f t="shared" si="166"/>
        <v>42140.879259259258</v>
      </c>
      <c r="T2634" s="6">
        <f t="shared" si="167"/>
        <v>42185.879259259258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8281</v>
      </c>
      <c r="O2635" s="7">
        <f t="shared" si="164"/>
        <v>0.128</v>
      </c>
      <c r="P2635" s="8">
        <f t="shared" si="165"/>
        <v>10.666666666666666</v>
      </c>
      <c r="Q2635" t="s">
        <v>8311</v>
      </c>
      <c r="R2635" t="s">
        <v>8347</v>
      </c>
      <c r="S2635" s="6">
        <f t="shared" si="166"/>
        <v>41557.013182870374</v>
      </c>
      <c r="T2635" s="6">
        <f t="shared" si="167"/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8220</v>
      </c>
      <c r="G2636" t="s">
        <v>8224</v>
      </c>
      <c r="H2636" t="s">
        <v>8246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8272</v>
      </c>
      <c r="O2636" s="7">
        <f t="shared" si="164"/>
        <v>0.1275</v>
      </c>
      <c r="P2636" s="8">
        <f t="shared" si="165"/>
        <v>110.8695652173913</v>
      </c>
      <c r="Q2636" t="s">
        <v>8309</v>
      </c>
      <c r="R2636" t="s">
        <v>8315</v>
      </c>
      <c r="S2636" s="6">
        <f t="shared" si="166"/>
        <v>42324.767361111109</v>
      </c>
      <c r="T2636" s="6">
        <f t="shared" si="167"/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8220</v>
      </c>
      <c r="G2637" t="s">
        <v>8223</v>
      </c>
      <c r="H2637" t="s">
        <v>8245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8270</v>
      </c>
      <c r="O2637" s="7">
        <f t="shared" si="164"/>
        <v>0.1275</v>
      </c>
      <c r="P2637" s="8">
        <f t="shared" si="165"/>
        <v>25.5</v>
      </c>
      <c r="Q2637" t="s">
        <v>8316</v>
      </c>
      <c r="R2637" t="s">
        <v>8317</v>
      </c>
      <c r="S2637" s="6">
        <f t="shared" si="166"/>
        <v>41990.506377314814</v>
      </c>
      <c r="T2637" s="6">
        <f t="shared" si="167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8220</v>
      </c>
      <c r="G2638" t="s">
        <v>8223</v>
      </c>
      <c r="H2638" t="s">
        <v>8245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8270</v>
      </c>
      <c r="O2638" s="7">
        <f t="shared" si="164"/>
        <v>0.1255</v>
      </c>
      <c r="P2638" s="8">
        <f t="shared" si="165"/>
        <v>50.2</v>
      </c>
      <c r="Q2638" t="s">
        <v>8316</v>
      </c>
      <c r="R2638" t="s">
        <v>8317</v>
      </c>
      <c r="S2638" s="6">
        <f t="shared" si="166"/>
        <v>42509.814108796301</v>
      </c>
      <c r="T2638" s="6">
        <f t="shared" si="167"/>
        <v>42539.814108796301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8281</v>
      </c>
      <c r="O2639" s="7">
        <f t="shared" si="164"/>
        <v>0.125</v>
      </c>
      <c r="P2639" s="8">
        <f t="shared" si="165"/>
        <v>12.5</v>
      </c>
      <c r="Q2639" t="s">
        <v>8311</v>
      </c>
      <c r="R2639" t="s">
        <v>8347</v>
      </c>
      <c r="S2639" s="6">
        <f t="shared" si="166"/>
        <v>42440.820277777777</v>
      </c>
      <c r="T2639" s="6">
        <f t="shared" si="167"/>
        <v>42470.778611111105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8220</v>
      </c>
      <c r="G2640" t="s">
        <v>8228</v>
      </c>
      <c r="H2640" t="s">
        <v>8250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8295</v>
      </c>
      <c r="O2640" s="7">
        <f t="shared" si="164"/>
        <v>0.125</v>
      </c>
      <c r="P2640" s="8">
        <f t="shared" si="165"/>
        <v>25</v>
      </c>
      <c r="Q2640" t="s">
        <v>8324</v>
      </c>
      <c r="R2640" t="s">
        <v>8353</v>
      </c>
      <c r="S2640" s="6">
        <f t="shared" si="166"/>
        <v>42345.951539351852</v>
      </c>
      <c r="T2640" s="6">
        <f t="shared" si="167"/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8219</v>
      </c>
      <c r="G2641" t="s">
        <v>8223</v>
      </c>
      <c r="H2641" t="s">
        <v>8245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8271</v>
      </c>
      <c r="O2641" s="7">
        <f t="shared" si="164"/>
        <v>0.1245</v>
      </c>
      <c r="P2641" s="8">
        <f t="shared" si="165"/>
        <v>49.8</v>
      </c>
      <c r="Q2641" t="s">
        <v>8309</v>
      </c>
      <c r="R2641" t="s">
        <v>8356</v>
      </c>
      <c r="S2641" s="6">
        <f t="shared" si="166"/>
        <v>42507.29932870371</v>
      </c>
      <c r="T2641" s="6">
        <f t="shared" si="167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8220</v>
      </c>
      <c r="G2642" t="s">
        <v>8223</v>
      </c>
      <c r="H2642" t="s">
        <v>8245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8272</v>
      </c>
      <c r="O2642" s="7">
        <f t="shared" si="164"/>
        <v>0.1234</v>
      </c>
      <c r="P2642" s="8">
        <f t="shared" si="165"/>
        <v>72.588235294117652</v>
      </c>
      <c r="Q2642" t="s">
        <v>8309</v>
      </c>
      <c r="R2642" t="s">
        <v>8315</v>
      </c>
      <c r="S2642" s="6">
        <f t="shared" si="166"/>
        <v>42579.634733796294</v>
      </c>
      <c r="T2642" s="6">
        <f t="shared" si="167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8304</v>
      </c>
      <c r="O2643" s="7">
        <f t="shared" si="164"/>
        <v>0.12327272727272727</v>
      </c>
      <c r="P2643" s="8">
        <f t="shared" si="165"/>
        <v>356.84210526315792</v>
      </c>
      <c r="Q2643" t="s">
        <v>8316</v>
      </c>
      <c r="R2643" t="s">
        <v>8337</v>
      </c>
      <c r="S2643" s="6">
        <f t="shared" si="166"/>
        <v>42118.346435185187</v>
      </c>
      <c r="T2643" s="6">
        <f t="shared" si="167"/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8220</v>
      </c>
      <c r="G2644" t="s">
        <v>8223</v>
      </c>
      <c r="H2644" t="s">
        <v>8245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8270</v>
      </c>
      <c r="O2644" s="7">
        <f t="shared" si="164"/>
        <v>0.12196620583717357</v>
      </c>
      <c r="P2644" s="8">
        <f t="shared" si="165"/>
        <v>79.400000000000006</v>
      </c>
      <c r="Q2644" t="s">
        <v>8316</v>
      </c>
      <c r="R2644" t="s">
        <v>8317</v>
      </c>
      <c r="S2644" s="6">
        <f t="shared" si="166"/>
        <v>42151.905717592599</v>
      </c>
      <c r="T2644" s="6">
        <f t="shared" si="167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8220</v>
      </c>
      <c r="G2645" t="s">
        <v>8223</v>
      </c>
      <c r="H2645" t="s">
        <v>8245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8283</v>
      </c>
      <c r="O2645" s="7">
        <f t="shared" si="164"/>
        <v>0.12166666666666667</v>
      </c>
      <c r="P2645" s="8">
        <f t="shared" si="165"/>
        <v>96.05263157894737</v>
      </c>
      <c r="Q2645" t="s">
        <v>8327</v>
      </c>
      <c r="R2645" t="s">
        <v>8355</v>
      </c>
      <c r="S2645" s="6">
        <f t="shared" si="166"/>
        <v>42760.244212962964</v>
      </c>
      <c r="T2645" s="6">
        <f t="shared" si="167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8220</v>
      </c>
      <c r="G2646" t="s">
        <v>8223</v>
      </c>
      <c r="H2646" t="s">
        <v>8245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8270</v>
      </c>
      <c r="O2646" s="7">
        <f t="shared" si="164"/>
        <v>0.12039999999999999</v>
      </c>
      <c r="P2646" s="8">
        <f t="shared" si="165"/>
        <v>75.25</v>
      </c>
      <c r="Q2646" t="s">
        <v>8316</v>
      </c>
      <c r="R2646" t="s">
        <v>8317</v>
      </c>
      <c r="S2646" s="6">
        <f t="shared" si="166"/>
        <v>41869.798726851855</v>
      </c>
      <c r="T2646" s="6">
        <f t="shared" si="167"/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8220</v>
      </c>
      <c r="G2647" t="s">
        <v>8224</v>
      </c>
      <c r="H2647" t="s">
        <v>8246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8270</v>
      </c>
      <c r="O2647" s="7">
        <f t="shared" si="164"/>
        <v>0.12034782608695652</v>
      </c>
      <c r="P2647" s="8">
        <f t="shared" si="165"/>
        <v>81.411764705882348</v>
      </c>
      <c r="Q2647" t="s">
        <v>8316</v>
      </c>
      <c r="R2647" t="s">
        <v>8317</v>
      </c>
      <c r="S2647" s="6">
        <f t="shared" si="166"/>
        <v>42075.979988425926</v>
      </c>
      <c r="T2647" s="6">
        <f t="shared" si="167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8272</v>
      </c>
      <c r="O2648" s="7">
        <f t="shared" si="164"/>
        <v>0.12</v>
      </c>
      <c r="P2648" s="8">
        <f t="shared" si="165"/>
        <v>60</v>
      </c>
      <c r="Q2648" t="s">
        <v>8309</v>
      </c>
      <c r="R2648" t="s">
        <v>8315</v>
      </c>
      <c r="S2648" s="6">
        <f t="shared" si="166"/>
        <v>42411.828287037039</v>
      </c>
      <c r="T2648" s="6">
        <f t="shared" si="167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8302</v>
      </c>
      <c r="O2649" s="7">
        <f t="shared" si="164"/>
        <v>0.12</v>
      </c>
      <c r="P2649" s="8">
        <f t="shared" si="165"/>
        <v>25</v>
      </c>
      <c r="Q2649" t="s">
        <v>8316</v>
      </c>
      <c r="R2649" t="s">
        <v>8329</v>
      </c>
      <c r="S2649" s="6">
        <f t="shared" si="166"/>
        <v>42171.383530092593</v>
      </c>
      <c r="T2649" s="6">
        <f t="shared" si="167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8220</v>
      </c>
      <c r="G2650" t="s">
        <v>8225</v>
      </c>
      <c r="H2650" t="s">
        <v>8247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8302</v>
      </c>
      <c r="O2650" s="7">
        <f t="shared" si="164"/>
        <v>0.11985714285714286</v>
      </c>
      <c r="P2650" s="8">
        <f t="shared" si="165"/>
        <v>2796.6666666666665</v>
      </c>
      <c r="Q2650" t="s">
        <v>8316</v>
      </c>
      <c r="R2650" t="s">
        <v>8329</v>
      </c>
      <c r="S2650" s="6">
        <f t="shared" si="166"/>
        <v>42531.228437500002</v>
      </c>
      <c r="T2650" s="6">
        <f t="shared" si="167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8220</v>
      </c>
      <c r="G2651" t="s">
        <v>8234</v>
      </c>
      <c r="H2651" t="s">
        <v>8254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8267</v>
      </c>
      <c r="O2651" s="7">
        <f t="shared" si="164"/>
        <v>0.11942999999999999</v>
      </c>
      <c r="P2651" s="8">
        <f t="shared" si="165"/>
        <v>314.28947368421052</v>
      </c>
      <c r="Q2651" t="s">
        <v>8319</v>
      </c>
      <c r="R2651" t="s">
        <v>8348</v>
      </c>
      <c r="S2651" s="6">
        <f t="shared" si="166"/>
        <v>41970.64061342593</v>
      </c>
      <c r="T2651" s="6">
        <f t="shared" si="167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8220</v>
      </c>
      <c r="G2652" t="s">
        <v>8223</v>
      </c>
      <c r="H2652" t="s">
        <v>8245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8269</v>
      </c>
      <c r="O2652" s="7">
        <f t="shared" si="164"/>
        <v>0.11892727272727273</v>
      </c>
      <c r="P2652" s="8">
        <f t="shared" si="165"/>
        <v>38.476470588235294</v>
      </c>
      <c r="Q2652" t="s">
        <v>8319</v>
      </c>
      <c r="R2652" t="s">
        <v>8346</v>
      </c>
      <c r="S2652" s="6">
        <f t="shared" si="166"/>
        <v>41703.721979166665</v>
      </c>
      <c r="T2652" s="6">
        <f t="shared" si="167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8277</v>
      </c>
      <c r="O2653" s="7">
        <f t="shared" si="164"/>
        <v>0.11818181818181818</v>
      </c>
      <c r="P2653" s="8">
        <f t="shared" si="165"/>
        <v>346.66666666666669</v>
      </c>
      <c r="Q2653" t="s">
        <v>8313</v>
      </c>
      <c r="R2653" t="s">
        <v>8345</v>
      </c>
      <c r="S2653" s="6">
        <f t="shared" si="166"/>
        <v>41342.845567129632</v>
      </c>
      <c r="T2653" s="6">
        <f t="shared" si="167"/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8220</v>
      </c>
      <c r="G2654" t="s">
        <v>8223</v>
      </c>
      <c r="H2654" t="s">
        <v>8245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8281</v>
      </c>
      <c r="O2654" s="7">
        <f t="shared" si="164"/>
        <v>0.11799999999999999</v>
      </c>
      <c r="P2654" s="8">
        <f t="shared" si="165"/>
        <v>19.666666666666668</v>
      </c>
      <c r="Q2654" t="s">
        <v>8311</v>
      </c>
      <c r="R2654" t="s">
        <v>8347</v>
      </c>
      <c r="S2654" s="6">
        <f t="shared" si="166"/>
        <v>42409.024305555555</v>
      </c>
      <c r="T2654" s="6">
        <f t="shared" si="167"/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8220</v>
      </c>
      <c r="G2655" t="s">
        <v>8223</v>
      </c>
      <c r="H2655" t="s">
        <v>8245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8283</v>
      </c>
      <c r="O2655" s="7">
        <f t="shared" si="164"/>
        <v>0.11749999999999999</v>
      </c>
      <c r="P2655" s="8">
        <f t="shared" si="165"/>
        <v>69.117647058823536</v>
      </c>
      <c r="Q2655" t="s">
        <v>8327</v>
      </c>
      <c r="R2655" t="s">
        <v>8355</v>
      </c>
      <c r="S2655" s="6">
        <f t="shared" si="166"/>
        <v>41781.806875000002</v>
      </c>
      <c r="T2655" s="6">
        <f t="shared" si="167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8304</v>
      </c>
      <c r="O2656" s="7">
        <f t="shared" si="164"/>
        <v>0.1174</v>
      </c>
      <c r="P2656" s="8">
        <f t="shared" si="165"/>
        <v>24.458333333333332</v>
      </c>
      <c r="Q2656" t="s">
        <v>8316</v>
      </c>
      <c r="R2656" t="s">
        <v>8337</v>
      </c>
      <c r="S2656" s="6">
        <f t="shared" si="166"/>
        <v>42010.968240740738</v>
      </c>
      <c r="T2656" s="6">
        <f t="shared" si="167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8221</v>
      </c>
      <c r="G2657" t="s">
        <v>8223</v>
      </c>
      <c r="H2657" t="s">
        <v>8245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8292</v>
      </c>
      <c r="O2657" s="7">
        <f t="shared" si="164"/>
        <v>0.11708333333333333</v>
      </c>
      <c r="P2657" s="8">
        <f t="shared" si="165"/>
        <v>61.086956521739133</v>
      </c>
      <c r="Q2657" t="s">
        <v>8313</v>
      </c>
      <c r="R2657" t="s">
        <v>8338</v>
      </c>
      <c r="S2657" s="6">
        <f t="shared" si="166"/>
        <v>42801.031412037039</v>
      </c>
      <c r="T2657" s="6">
        <f t="shared" si="167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8303</v>
      </c>
      <c r="O2658" s="7">
        <f t="shared" si="164"/>
        <v>0.11700000000000001</v>
      </c>
      <c r="P2658" s="8">
        <f t="shared" si="165"/>
        <v>39</v>
      </c>
      <c r="Q2658" t="s">
        <v>8322</v>
      </c>
      <c r="R2658" t="s">
        <v>8350</v>
      </c>
      <c r="S2658" s="6">
        <f t="shared" si="166"/>
        <v>42639.441932870366</v>
      </c>
      <c r="T2658" s="6">
        <f t="shared" si="167"/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8219</v>
      </c>
      <c r="G2659" t="s">
        <v>8223</v>
      </c>
      <c r="H2659" t="s">
        <v>8245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8285</v>
      </c>
      <c r="O2659" s="7">
        <f t="shared" si="164"/>
        <v>0.11600000000000001</v>
      </c>
      <c r="P2659" s="8">
        <f t="shared" si="165"/>
        <v>19.333333333333332</v>
      </c>
      <c r="Q2659" t="s">
        <v>8313</v>
      </c>
      <c r="R2659" t="s">
        <v>8351</v>
      </c>
      <c r="S2659" s="6">
        <f t="shared" si="166"/>
        <v>40939.948773148149</v>
      </c>
      <c r="T2659" s="6">
        <f t="shared" si="167"/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8220</v>
      </c>
      <c r="G2660" t="s">
        <v>8223</v>
      </c>
      <c r="H2660" t="s">
        <v>8245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8302</v>
      </c>
      <c r="O2660" s="7">
        <f t="shared" si="164"/>
        <v>0.11579206701157921</v>
      </c>
      <c r="P2660" s="8">
        <f t="shared" si="165"/>
        <v>78.333333333333329</v>
      </c>
      <c r="Q2660" t="s">
        <v>8316</v>
      </c>
      <c r="R2660" t="s">
        <v>8329</v>
      </c>
      <c r="S2660" s="6">
        <f t="shared" si="166"/>
        <v>42100.723738425921</v>
      </c>
      <c r="T2660" s="6">
        <f t="shared" si="167"/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8270</v>
      </c>
      <c r="O2661" s="7">
        <f t="shared" si="164"/>
        <v>0.11533333333333333</v>
      </c>
      <c r="P2661" s="8">
        <f t="shared" si="165"/>
        <v>24.714285714285715</v>
      </c>
      <c r="Q2661" t="s">
        <v>8316</v>
      </c>
      <c r="R2661" t="s">
        <v>8317</v>
      </c>
      <c r="S2661" s="6">
        <f t="shared" si="166"/>
        <v>42124.623877314814</v>
      </c>
      <c r="T2661" s="6">
        <f t="shared" si="167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8219</v>
      </c>
      <c r="G2662" t="s">
        <v>8223</v>
      </c>
      <c r="H2662" t="s">
        <v>8245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8300</v>
      </c>
      <c r="O2662" s="7">
        <f t="shared" si="164"/>
        <v>0.1152156862745098</v>
      </c>
      <c r="P2662" s="8">
        <f t="shared" si="165"/>
        <v>83.942857142857136</v>
      </c>
      <c r="Q2662" t="s">
        <v>8309</v>
      </c>
      <c r="R2662" t="s">
        <v>8318</v>
      </c>
      <c r="S2662" s="6">
        <f t="shared" si="166"/>
        <v>41771.651932870373</v>
      </c>
      <c r="T2662" s="6">
        <f t="shared" si="167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8219</v>
      </c>
      <c r="G2663" t="s">
        <v>8223</v>
      </c>
      <c r="H2663" t="s">
        <v>8245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8272</v>
      </c>
      <c r="O2663" s="7">
        <f t="shared" si="164"/>
        <v>0.11514000000000001</v>
      </c>
      <c r="P2663" s="8">
        <f t="shared" si="165"/>
        <v>127.93333333333334</v>
      </c>
      <c r="Q2663" t="s">
        <v>8309</v>
      </c>
      <c r="R2663" t="s">
        <v>8315</v>
      </c>
      <c r="S2663" s="6">
        <f t="shared" si="166"/>
        <v>42387.503229166665</v>
      </c>
      <c r="T2663" s="6">
        <f t="shared" si="167"/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8220</v>
      </c>
      <c r="G2664" t="s">
        <v>8223</v>
      </c>
      <c r="H2664" t="s">
        <v>8245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8303</v>
      </c>
      <c r="O2664" s="7">
        <f t="shared" si="164"/>
        <v>0.11458333333333333</v>
      </c>
      <c r="P2664" s="8">
        <f t="shared" si="165"/>
        <v>39.285714285714285</v>
      </c>
      <c r="Q2664" t="s">
        <v>8322</v>
      </c>
      <c r="R2664" t="s">
        <v>8350</v>
      </c>
      <c r="S2664" s="6">
        <f t="shared" si="166"/>
        <v>40855.765092592592</v>
      </c>
      <c r="T2664" s="6">
        <f t="shared" si="167"/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8220</v>
      </c>
      <c r="G2665" t="s">
        <v>8233</v>
      </c>
      <c r="H2665" t="s">
        <v>8253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8304</v>
      </c>
      <c r="O2665" s="7">
        <f t="shared" si="164"/>
        <v>0.1145</v>
      </c>
      <c r="P2665" s="8">
        <f t="shared" si="165"/>
        <v>286.25</v>
      </c>
      <c r="Q2665" t="s">
        <v>8316</v>
      </c>
      <c r="R2665" t="s">
        <v>8337</v>
      </c>
      <c r="S2665" s="6">
        <f t="shared" si="166"/>
        <v>42009.493263888886</v>
      </c>
      <c r="T2665" s="6">
        <f t="shared" si="167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8219</v>
      </c>
      <c r="G2666" t="s">
        <v>8223</v>
      </c>
      <c r="H2666" t="s">
        <v>8245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8300</v>
      </c>
      <c r="O2666" s="7">
        <f t="shared" si="164"/>
        <v>0.11436666666666667</v>
      </c>
      <c r="P2666" s="8">
        <f t="shared" si="165"/>
        <v>112.86184210526316</v>
      </c>
      <c r="Q2666" t="s">
        <v>8309</v>
      </c>
      <c r="R2666" t="s">
        <v>8318</v>
      </c>
      <c r="S2666" s="6">
        <f t="shared" si="166"/>
        <v>42767.688518518517</v>
      </c>
      <c r="T2666" s="6">
        <f t="shared" si="167"/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8220</v>
      </c>
      <c r="G2667" t="s">
        <v>8223</v>
      </c>
      <c r="H2667" t="s">
        <v>8245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8270</v>
      </c>
      <c r="O2667" s="7">
        <f t="shared" si="164"/>
        <v>0.11428571428571428</v>
      </c>
      <c r="P2667" s="8">
        <f t="shared" si="165"/>
        <v>40</v>
      </c>
      <c r="Q2667" t="s">
        <v>8316</v>
      </c>
      <c r="R2667" t="s">
        <v>8317</v>
      </c>
      <c r="S2667" s="6">
        <f t="shared" si="166"/>
        <v>42497.070775462969</v>
      </c>
      <c r="T2667" s="6">
        <f t="shared" si="167"/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8270</v>
      </c>
      <c r="O2668" s="7">
        <f t="shared" si="164"/>
        <v>0.11428571428571428</v>
      </c>
      <c r="P2668" s="8">
        <f t="shared" si="165"/>
        <v>80</v>
      </c>
      <c r="Q2668" t="s">
        <v>8316</v>
      </c>
      <c r="R2668" t="s">
        <v>8317</v>
      </c>
      <c r="S2668" s="6">
        <f t="shared" si="166"/>
        <v>42750.530312499999</v>
      </c>
      <c r="T2668" s="6">
        <f t="shared" si="167"/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8219</v>
      </c>
      <c r="G2669" t="s">
        <v>8223</v>
      </c>
      <c r="H2669" t="s">
        <v>8245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8272</v>
      </c>
      <c r="O2669" s="7">
        <f t="shared" si="164"/>
        <v>0.11360000000000001</v>
      </c>
      <c r="P2669" s="8">
        <f t="shared" si="165"/>
        <v>29.894736842105264</v>
      </c>
      <c r="Q2669" t="s">
        <v>8309</v>
      </c>
      <c r="R2669" t="s">
        <v>8315</v>
      </c>
      <c r="S2669" s="6">
        <f t="shared" si="166"/>
        <v>42611.613564814819</v>
      </c>
      <c r="T2669" s="6">
        <f t="shared" si="167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8220</v>
      </c>
      <c r="G2670" t="s">
        <v>8223</v>
      </c>
      <c r="H2670" t="s">
        <v>8245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8301</v>
      </c>
      <c r="O2670" s="7">
        <f t="shared" si="164"/>
        <v>0.11344</v>
      </c>
      <c r="P2670" s="8">
        <f t="shared" si="165"/>
        <v>33.761904761904759</v>
      </c>
      <c r="Q2670" t="s">
        <v>8309</v>
      </c>
      <c r="R2670" t="s">
        <v>8336</v>
      </c>
      <c r="S2670" s="6">
        <f t="shared" si="166"/>
        <v>41962.749027777783</v>
      </c>
      <c r="T2670" s="6">
        <f t="shared" si="167"/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8220</v>
      </c>
      <c r="G2671" t="s">
        <v>8223</v>
      </c>
      <c r="H2671" t="s">
        <v>8245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8272</v>
      </c>
      <c r="O2671" s="7">
        <f t="shared" si="164"/>
        <v>0.11328275684711328</v>
      </c>
      <c r="P2671" s="8">
        <f t="shared" si="165"/>
        <v>51.823529411764703</v>
      </c>
      <c r="Q2671" t="s">
        <v>8309</v>
      </c>
      <c r="R2671" t="s">
        <v>8315</v>
      </c>
      <c r="S2671" s="6">
        <f t="shared" si="166"/>
        <v>42082.802812499998</v>
      </c>
      <c r="T2671" s="6">
        <f t="shared" si="167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8220</v>
      </c>
      <c r="G2672" t="s">
        <v>8223</v>
      </c>
      <c r="H2672" t="s">
        <v>8245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8302</v>
      </c>
      <c r="O2672" s="7">
        <f t="shared" si="164"/>
        <v>0.11294666666666667</v>
      </c>
      <c r="P2672" s="8">
        <f t="shared" si="165"/>
        <v>117.65277777777777</v>
      </c>
      <c r="Q2672" t="s">
        <v>8316</v>
      </c>
      <c r="R2672" t="s">
        <v>8329</v>
      </c>
      <c r="S2672" s="6">
        <f t="shared" si="166"/>
        <v>42299.130162037036</v>
      </c>
      <c r="T2672" s="6">
        <f t="shared" si="167"/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8220</v>
      </c>
      <c r="G2673" t="s">
        <v>8223</v>
      </c>
      <c r="H2673" t="s">
        <v>8245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8270</v>
      </c>
      <c r="O2673" s="7">
        <f t="shared" si="164"/>
        <v>0.11272727272727273</v>
      </c>
      <c r="P2673" s="8">
        <f t="shared" si="165"/>
        <v>51.666666666666664</v>
      </c>
      <c r="Q2673" t="s">
        <v>8316</v>
      </c>
      <c r="R2673" t="s">
        <v>8317</v>
      </c>
      <c r="S2673" s="6">
        <f t="shared" si="166"/>
        <v>41983.752847222218</v>
      </c>
      <c r="T2673" s="6">
        <f t="shared" si="167"/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8220</v>
      </c>
      <c r="G2674" t="s">
        <v>8223</v>
      </c>
      <c r="H2674" t="s">
        <v>8245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8281</v>
      </c>
      <c r="O2674" s="7">
        <f t="shared" si="164"/>
        <v>0.1125</v>
      </c>
      <c r="P2674" s="8">
        <f t="shared" si="165"/>
        <v>45</v>
      </c>
      <c r="Q2674" t="s">
        <v>8311</v>
      </c>
      <c r="R2674" t="s">
        <v>8347</v>
      </c>
      <c r="S2674" s="6">
        <f t="shared" si="166"/>
        <v>40332.886712962965</v>
      </c>
      <c r="T2674" s="6">
        <f t="shared" si="167"/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8220</v>
      </c>
      <c r="G2675" t="s">
        <v>8223</v>
      </c>
      <c r="H2675" t="s">
        <v>8245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8284</v>
      </c>
      <c r="O2675" s="7">
        <f t="shared" si="164"/>
        <v>0.11077777777777778</v>
      </c>
      <c r="P2675" s="8">
        <f t="shared" si="165"/>
        <v>55.388888888888886</v>
      </c>
      <c r="Q2675" t="s">
        <v>8324</v>
      </c>
      <c r="R2675" t="s">
        <v>8325</v>
      </c>
      <c r="S2675" s="6">
        <f t="shared" si="166"/>
        <v>42011.551180555558</v>
      </c>
      <c r="T2675" s="6">
        <f t="shared" si="167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8284</v>
      </c>
      <c r="O2676" s="7">
        <f t="shared" si="164"/>
        <v>0.1106</v>
      </c>
      <c r="P2676" s="8">
        <f t="shared" si="165"/>
        <v>69.125</v>
      </c>
      <c r="Q2676" t="s">
        <v>8324</v>
      </c>
      <c r="R2676" t="s">
        <v>8325</v>
      </c>
      <c r="S2676" s="6">
        <f t="shared" si="166"/>
        <v>41880.068437499998</v>
      </c>
      <c r="T2676" s="6">
        <f t="shared" si="167"/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8220</v>
      </c>
      <c r="G2677" t="s">
        <v>8223</v>
      </c>
      <c r="H2677" t="s">
        <v>8245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8292</v>
      </c>
      <c r="O2677" s="7">
        <f t="shared" si="164"/>
        <v>0.11</v>
      </c>
      <c r="P2677" s="8">
        <f t="shared" si="165"/>
        <v>55</v>
      </c>
      <c r="Q2677" t="s">
        <v>8313</v>
      </c>
      <c r="R2677" t="s">
        <v>8338</v>
      </c>
      <c r="S2677" s="6">
        <f t="shared" si="166"/>
        <v>42559.814178240747</v>
      </c>
      <c r="T2677" s="6">
        <f t="shared" si="167"/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8270</v>
      </c>
      <c r="O2678" s="7">
        <f t="shared" si="164"/>
        <v>0.11</v>
      </c>
      <c r="P2678" s="8">
        <f t="shared" si="165"/>
        <v>45.833333333333336</v>
      </c>
      <c r="Q2678" t="s">
        <v>8316</v>
      </c>
      <c r="R2678" t="s">
        <v>8317</v>
      </c>
      <c r="S2678" s="6">
        <f t="shared" si="166"/>
        <v>42233.671747685185</v>
      </c>
      <c r="T2678" s="6">
        <f t="shared" si="167"/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8220</v>
      </c>
      <c r="G2679" t="s">
        <v>8223</v>
      </c>
      <c r="H2679" t="s">
        <v>8245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8277</v>
      </c>
      <c r="O2679" s="7">
        <f t="shared" si="164"/>
        <v>0.109</v>
      </c>
      <c r="P2679" s="8">
        <f t="shared" si="165"/>
        <v>21.8</v>
      </c>
      <c r="Q2679" t="s">
        <v>8313</v>
      </c>
      <c r="R2679" t="s">
        <v>8345</v>
      </c>
      <c r="S2679" s="6">
        <f t="shared" si="166"/>
        <v>41288.942928240744</v>
      </c>
      <c r="T2679" s="6">
        <f t="shared" si="167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8219</v>
      </c>
      <c r="G2680" t="s">
        <v>8223</v>
      </c>
      <c r="H2680" t="s">
        <v>8245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8271</v>
      </c>
      <c r="O2680" s="7">
        <f t="shared" si="164"/>
        <v>0.10877666666666666</v>
      </c>
      <c r="P2680" s="8">
        <f t="shared" si="165"/>
        <v>81.582499999999996</v>
      </c>
      <c r="Q2680" t="s">
        <v>8309</v>
      </c>
      <c r="R2680" t="s">
        <v>8356</v>
      </c>
      <c r="S2680" s="6">
        <f t="shared" si="166"/>
        <v>42318.925532407404</v>
      </c>
      <c r="T2680" s="6">
        <f t="shared" si="167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8220</v>
      </c>
      <c r="G2681" t="s">
        <v>8223</v>
      </c>
      <c r="H2681" t="s">
        <v>8245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8277</v>
      </c>
      <c r="O2681" s="7">
        <f t="shared" si="164"/>
        <v>0.10862068965517241</v>
      </c>
      <c r="P2681" s="8">
        <f t="shared" si="165"/>
        <v>56.25</v>
      </c>
      <c r="Q2681" t="s">
        <v>8313</v>
      </c>
      <c r="R2681" t="s">
        <v>8345</v>
      </c>
      <c r="S2681" s="6">
        <f t="shared" si="166"/>
        <v>41180.86241898148</v>
      </c>
      <c r="T2681" s="6">
        <f t="shared" si="167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8284</v>
      </c>
      <c r="O2682" s="7">
        <f t="shared" si="164"/>
        <v>0.10857142857142857</v>
      </c>
      <c r="P2682" s="8">
        <f t="shared" si="165"/>
        <v>42.222222222222221</v>
      </c>
      <c r="Q2682" t="s">
        <v>8324</v>
      </c>
      <c r="R2682" t="s">
        <v>8325</v>
      </c>
      <c r="S2682" s="6">
        <f t="shared" si="166"/>
        <v>42029.907858796301</v>
      </c>
      <c r="T2682" s="6">
        <f t="shared" si="167"/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8220</v>
      </c>
      <c r="G2683" t="s">
        <v>8223</v>
      </c>
      <c r="H2683" t="s">
        <v>8245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8270</v>
      </c>
      <c r="O2683" s="7">
        <f t="shared" si="164"/>
        <v>0.10833333333333334</v>
      </c>
      <c r="P2683" s="8">
        <f t="shared" si="165"/>
        <v>108.33333333333333</v>
      </c>
      <c r="Q2683" t="s">
        <v>8316</v>
      </c>
      <c r="R2683" t="s">
        <v>8317</v>
      </c>
      <c r="S2683" s="6">
        <f t="shared" si="166"/>
        <v>42672.955138888887</v>
      </c>
      <c r="T2683" s="6">
        <f t="shared" si="167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8219</v>
      </c>
      <c r="G2684" t="s">
        <v>8223</v>
      </c>
      <c r="H2684" t="s">
        <v>8245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8289</v>
      </c>
      <c r="O2684" s="7">
        <f t="shared" si="164"/>
        <v>0.10806536636794939</v>
      </c>
      <c r="P2684" s="8">
        <f t="shared" si="165"/>
        <v>51.25</v>
      </c>
      <c r="Q2684" t="s">
        <v>8322</v>
      </c>
      <c r="R2684" t="s">
        <v>8354</v>
      </c>
      <c r="S2684" s="6">
        <f t="shared" si="166"/>
        <v>40399.065868055557</v>
      </c>
      <c r="T2684" s="6">
        <f t="shared" si="167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8270</v>
      </c>
      <c r="O2685" s="7">
        <f t="shared" si="164"/>
        <v>0.108</v>
      </c>
      <c r="P2685" s="8">
        <f t="shared" si="165"/>
        <v>72</v>
      </c>
      <c r="Q2685" t="s">
        <v>8316</v>
      </c>
      <c r="R2685" t="s">
        <v>8317</v>
      </c>
      <c r="S2685" s="6">
        <f t="shared" si="166"/>
        <v>41990.612546296295</v>
      </c>
      <c r="T2685" s="6">
        <f t="shared" si="167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8219</v>
      </c>
      <c r="G2686" t="s">
        <v>8223</v>
      </c>
      <c r="H2686" t="s">
        <v>8245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8266</v>
      </c>
      <c r="O2686" s="7">
        <f t="shared" si="164"/>
        <v>0.10775</v>
      </c>
      <c r="P2686" s="8">
        <f t="shared" si="165"/>
        <v>46.178571428571431</v>
      </c>
      <c r="Q2686" t="s">
        <v>8319</v>
      </c>
      <c r="R2686" t="s">
        <v>8339</v>
      </c>
      <c r="S2686" s="6">
        <f t="shared" si="166"/>
        <v>42110.153043981481</v>
      </c>
      <c r="T2686" s="6">
        <f t="shared" si="167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8219</v>
      </c>
      <c r="G2687" t="s">
        <v>8223</v>
      </c>
      <c r="H2687" t="s">
        <v>8245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8272</v>
      </c>
      <c r="O2687" s="7">
        <f t="shared" si="164"/>
        <v>0.10754135338345865</v>
      </c>
      <c r="P2687" s="8">
        <f t="shared" si="165"/>
        <v>51.822463768115945</v>
      </c>
      <c r="Q2687" t="s">
        <v>8309</v>
      </c>
      <c r="R2687" t="s">
        <v>8315</v>
      </c>
      <c r="S2687" s="6">
        <f t="shared" si="166"/>
        <v>42410.774155092593</v>
      </c>
      <c r="T2687" s="6">
        <f t="shared" si="167"/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8220</v>
      </c>
      <c r="G2688" t="s">
        <v>8223</v>
      </c>
      <c r="H2688" t="s">
        <v>8245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8283</v>
      </c>
      <c r="O2688" s="7">
        <f t="shared" si="164"/>
        <v>0.107325</v>
      </c>
      <c r="P2688" s="8">
        <f t="shared" si="165"/>
        <v>72.762711864406782</v>
      </c>
      <c r="Q2688" t="s">
        <v>8327</v>
      </c>
      <c r="R2688" t="s">
        <v>8355</v>
      </c>
      <c r="S2688" s="6">
        <f t="shared" si="166"/>
        <v>42113.105046296296</v>
      </c>
      <c r="T2688" s="6">
        <f t="shared" si="167"/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8220</v>
      </c>
      <c r="G2689" t="s">
        <v>8223</v>
      </c>
      <c r="H2689" t="s">
        <v>8245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8270</v>
      </c>
      <c r="O2689" s="7">
        <f t="shared" si="164"/>
        <v>0.107</v>
      </c>
      <c r="P2689" s="8">
        <f t="shared" si="165"/>
        <v>26.75</v>
      </c>
      <c r="Q2689" t="s">
        <v>8316</v>
      </c>
      <c r="R2689" t="s">
        <v>8317</v>
      </c>
      <c r="S2689" s="6">
        <f t="shared" si="166"/>
        <v>41975.642974537041</v>
      </c>
      <c r="T2689" s="6">
        <f t="shared" si="167"/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8220</v>
      </c>
      <c r="G2690" t="s">
        <v>8223</v>
      </c>
      <c r="H2690" t="s">
        <v>8245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8270</v>
      </c>
      <c r="O2690" s="7">
        <f t="shared" ref="O2690:O2753" si="168">E2690/D2690</f>
        <v>0.10625</v>
      </c>
      <c r="P2690" s="8">
        <f t="shared" si="165"/>
        <v>42.5</v>
      </c>
      <c r="Q2690" t="s">
        <v>8316</v>
      </c>
      <c r="R2690" t="s">
        <v>8317</v>
      </c>
      <c r="S2690" s="6">
        <f t="shared" si="166"/>
        <v>41793.191875000004</v>
      </c>
      <c r="T2690" s="6">
        <f t="shared" si="167"/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8220</v>
      </c>
      <c r="G2691" t="s">
        <v>8223</v>
      </c>
      <c r="H2691" t="s">
        <v>8245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8283</v>
      </c>
      <c r="O2691" s="7">
        <f t="shared" si="168"/>
        <v>0.106</v>
      </c>
      <c r="P2691" s="8">
        <f t="shared" ref="P2691:P2754" si="169">E2691/L2691</f>
        <v>48.18181818181818</v>
      </c>
      <c r="Q2691" t="s">
        <v>8327</v>
      </c>
      <c r="R2691" t="s">
        <v>8355</v>
      </c>
      <c r="S2691" s="6">
        <f t="shared" ref="S2691:S2754" si="170">(((J2691/60)/60)/24)+DATE(1970,1,1)</f>
        <v>42294.628449074073</v>
      </c>
      <c r="T2691" s="6">
        <f t="shared" ref="T2691:T2754" si="171">(((I2691/60)/60)/24)+DATE(1970,1,1)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8220</v>
      </c>
      <c r="G2692" t="s">
        <v>8223</v>
      </c>
      <c r="H2692" t="s">
        <v>8245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8270</v>
      </c>
      <c r="O2692" s="7">
        <f t="shared" si="168"/>
        <v>0.10539999999999999</v>
      </c>
      <c r="P2692" s="8">
        <f t="shared" si="169"/>
        <v>47.909090909090907</v>
      </c>
      <c r="Q2692" t="s">
        <v>8316</v>
      </c>
      <c r="R2692" t="s">
        <v>8317</v>
      </c>
      <c r="S2692" s="6">
        <f t="shared" si="170"/>
        <v>42452.815659722226</v>
      </c>
      <c r="T2692" s="6">
        <f t="shared" si="171"/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8221</v>
      </c>
      <c r="G2693" t="s">
        <v>8223</v>
      </c>
      <c r="H2693" t="s">
        <v>8245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8302</v>
      </c>
      <c r="O2693" s="7">
        <f t="shared" si="168"/>
        <v>0.10539393939393939</v>
      </c>
      <c r="P2693" s="8">
        <f t="shared" si="169"/>
        <v>217.375</v>
      </c>
      <c r="Q2693" t="s">
        <v>8316</v>
      </c>
      <c r="R2693" t="s">
        <v>8329</v>
      </c>
      <c r="S2693" s="6">
        <f t="shared" si="170"/>
        <v>42773.916180555556</v>
      </c>
      <c r="T2693" s="6">
        <f t="shared" si="171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8219</v>
      </c>
      <c r="G2694" t="s">
        <v>8224</v>
      </c>
      <c r="H2694" t="s">
        <v>8246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8271</v>
      </c>
      <c r="O2694" s="7">
        <f t="shared" si="168"/>
        <v>0.1052</v>
      </c>
      <c r="P2694" s="8">
        <f t="shared" si="169"/>
        <v>97.407407407407405</v>
      </c>
      <c r="Q2694" t="s">
        <v>8309</v>
      </c>
      <c r="R2694" t="s">
        <v>8356</v>
      </c>
      <c r="S2694" s="6">
        <f t="shared" si="170"/>
        <v>42268.531631944439</v>
      </c>
      <c r="T2694" s="6">
        <f t="shared" si="171"/>
        <v>42298.531631944439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8286</v>
      </c>
      <c r="O2695" s="7">
        <f t="shared" si="168"/>
        <v>0.105</v>
      </c>
      <c r="P2695" s="8">
        <f t="shared" si="169"/>
        <v>225</v>
      </c>
      <c r="Q2695" t="s">
        <v>8322</v>
      </c>
      <c r="R2695" t="s">
        <v>8357</v>
      </c>
      <c r="S2695" s="6">
        <f t="shared" si="170"/>
        <v>41832.672685185185</v>
      </c>
      <c r="T2695" s="6">
        <f t="shared" si="171"/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8220</v>
      </c>
      <c r="G2696" t="s">
        <v>8223</v>
      </c>
      <c r="H2696" t="s">
        <v>8245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8292</v>
      </c>
      <c r="O2696" s="7">
        <f t="shared" si="168"/>
        <v>0.105</v>
      </c>
      <c r="P2696" s="8">
        <f t="shared" si="169"/>
        <v>525</v>
      </c>
      <c r="Q2696" t="s">
        <v>8313</v>
      </c>
      <c r="R2696" t="s">
        <v>8338</v>
      </c>
      <c r="S2696" s="6">
        <f t="shared" si="170"/>
        <v>41852.646226851852</v>
      </c>
      <c r="T2696" s="6">
        <f t="shared" si="171"/>
        <v>41883.646226851852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8219</v>
      </c>
      <c r="G2697" t="s">
        <v>8225</v>
      </c>
      <c r="H2697" t="s">
        <v>8247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8300</v>
      </c>
      <c r="O2697" s="7">
        <f t="shared" si="168"/>
        <v>0.105</v>
      </c>
      <c r="P2697" s="8">
        <f t="shared" si="169"/>
        <v>91.304347826086953</v>
      </c>
      <c r="Q2697" t="s">
        <v>8309</v>
      </c>
      <c r="R2697" t="s">
        <v>8318</v>
      </c>
      <c r="S2697" s="6">
        <f t="shared" si="170"/>
        <v>41921.842627314814</v>
      </c>
      <c r="T2697" s="6">
        <f t="shared" si="171"/>
        <v>41951.884293981479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8303</v>
      </c>
      <c r="O2698" s="7">
        <f t="shared" si="168"/>
        <v>0.105</v>
      </c>
      <c r="P2698" s="8">
        <f t="shared" si="169"/>
        <v>52.5</v>
      </c>
      <c r="Q2698" t="s">
        <v>8322</v>
      </c>
      <c r="R2698" t="s">
        <v>8350</v>
      </c>
      <c r="S2698" s="6">
        <f t="shared" si="170"/>
        <v>42524.36650462963</v>
      </c>
      <c r="T2698" s="6">
        <f t="shared" si="171"/>
        <v>42567.36650462963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8221</v>
      </c>
      <c r="G2699" t="s">
        <v>8237</v>
      </c>
      <c r="H2699" t="s">
        <v>8255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8270</v>
      </c>
      <c r="O2699" s="7">
        <f t="shared" si="168"/>
        <v>0.105</v>
      </c>
      <c r="P2699" s="8">
        <f t="shared" si="169"/>
        <v>437.5</v>
      </c>
      <c r="Q2699" t="s">
        <v>8316</v>
      </c>
      <c r="R2699" t="s">
        <v>8317</v>
      </c>
      <c r="S2699" s="6">
        <f t="shared" si="170"/>
        <v>42796.682476851856</v>
      </c>
      <c r="T2699" s="6">
        <f t="shared" si="171"/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8220</v>
      </c>
      <c r="G2700" t="s">
        <v>8224</v>
      </c>
      <c r="H2700" t="s">
        <v>8246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8267</v>
      </c>
      <c r="O2700" s="7">
        <f t="shared" si="168"/>
        <v>0.1048</v>
      </c>
      <c r="P2700" s="8">
        <f t="shared" si="169"/>
        <v>32.75</v>
      </c>
      <c r="Q2700" t="s">
        <v>8319</v>
      </c>
      <c r="R2700" t="s">
        <v>8348</v>
      </c>
      <c r="S2700" s="6">
        <f t="shared" si="170"/>
        <v>42741.848379629635</v>
      </c>
      <c r="T2700" s="6">
        <f t="shared" si="171"/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8220</v>
      </c>
      <c r="G2701" t="s">
        <v>8223</v>
      </c>
      <c r="H2701" t="s">
        <v>8245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8303</v>
      </c>
      <c r="O2701" s="7">
        <f t="shared" si="168"/>
        <v>0.1048</v>
      </c>
      <c r="P2701" s="8">
        <f t="shared" si="169"/>
        <v>31.757575757575758</v>
      </c>
      <c r="Q2701" t="s">
        <v>8322</v>
      </c>
      <c r="R2701" t="s">
        <v>8350</v>
      </c>
      <c r="S2701" s="6">
        <f t="shared" si="170"/>
        <v>41620.90047453704</v>
      </c>
      <c r="T2701" s="6">
        <f t="shared" si="171"/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8220</v>
      </c>
      <c r="G2702" t="s">
        <v>8223</v>
      </c>
      <c r="H2702" t="s">
        <v>8245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8281</v>
      </c>
      <c r="O2702" s="7">
        <f t="shared" si="168"/>
        <v>0.10454545454545454</v>
      </c>
      <c r="P2702" s="8">
        <f t="shared" si="169"/>
        <v>23</v>
      </c>
      <c r="Q2702" t="s">
        <v>8311</v>
      </c>
      <c r="R2702" t="s">
        <v>8347</v>
      </c>
      <c r="S2702" s="6">
        <f t="shared" si="170"/>
        <v>40464.028182870366</v>
      </c>
      <c r="T2702" s="6">
        <f t="shared" si="171"/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8303</v>
      </c>
      <c r="O2703" s="7">
        <f t="shared" si="168"/>
        <v>0.1041125</v>
      </c>
      <c r="P2703" s="8">
        <f t="shared" si="169"/>
        <v>63.098484848484851</v>
      </c>
      <c r="Q2703" t="s">
        <v>8322</v>
      </c>
      <c r="R2703" t="s">
        <v>8350</v>
      </c>
      <c r="S2703" s="6">
        <f t="shared" si="170"/>
        <v>41686.705208333333</v>
      </c>
      <c r="T2703" s="6">
        <f t="shared" si="171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8220</v>
      </c>
      <c r="G2704" t="s">
        <v>8223</v>
      </c>
      <c r="H2704" t="s">
        <v>8245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8282</v>
      </c>
      <c r="O2704" s="7">
        <f t="shared" si="168"/>
        <v>0.10314285714285715</v>
      </c>
      <c r="P2704" s="8">
        <f t="shared" si="169"/>
        <v>32.81818181818182</v>
      </c>
      <c r="Q2704" t="s">
        <v>8311</v>
      </c>
      <c r="R2704" t="s">
        <v>8343</v>
      </c>
      <c r="S2704" s="6">
        <f t="shared" si="170"/>
        <v>42371.355729166666</v>
      </c>
      <c r="T2704" s="6">
        <f t="shared" si="171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8272</v>
      </c>
      <c r="O2705" s="7">
        <f t="shared" si="168"/>
        <v>0.10214285714285715</v>
      </c>
      <c r="P2705" s="8">
        <f t="shared" si="169"/>
        <v>44.6875</v>
      </c>
      <c r="Q2705" t="s">
        <v>8309</v>
      </c>
      <c r="R2705" t="s">
        <v>8315</v>
      </c>
      <c r="S2705" s="6">
        <f t="shared" si="170"/>
        <v>41940.658645833333</v>
      </c>
      <c r="T2705" s="6">
        <f t="shared" si="171"/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8220</v>
      </c>
      <c r="G2706" t="s">
        <v>8223</v>
      </c>
      <c r="H2706" t="s">
        <v>8245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8292</v>
      </c>
      <c r="O2706" s="7">
        <f t="shared" si="168"/>
        <v>0.10181818181818182</v>
      </c>
      <c r="P2706" s="8">
        <f t="shared" si="169"/>
        <v>62.222222222222221</v>
      </c>
      <c r="Q2706" t="s">
        <v>8313</v>
      </c>
      <c r="R2706" t="s">
        <v>8338</v>
      </c>
      <c r="S2706" s="6">
        <f t="shared" si="170"/>
        <v>41845.968159722222</v>
      </c>
      <c r="T2706" s="6">
        <f t="shared" si="171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8220</v>
      </c>
      <c r="G2707" t="s">
        <v>8223</v>
      </c>
      <c r="H2707" t="s">
        <v>8245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8283</v>
      </c>
      <c r="O2707" s="7">
        <f t="shared" si="168"/>
        <v>0.1008</v>
      </c>
      <c r="P2707" s="8">
        <f t="shared" si="169"/>
        <v>42</v>
      </c>
      <c r="Q2707" t="s">
        <v>8327</v>
      </c>
      <c r="R2707" t="s">
        <v>8355</v>
      </c>
      <c r="S2707" s="6">
        <f t="shared" si="170"/>
        <v>42317.954571759255</v>
      </c>
      <c r="T2707" s="6">
        <f t="shared" si="171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8220</v>
      </c>
      <c r="G2708" t="s">
        <v>8223</v>
      </c>
      <c r="H2708" t="s">
        <v>8245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8270</v>
      </c>
      <c r="O2708" s="7">
        <f t="shared" si="168"/>
        <v>0.10050000000000001</v>
      </c>
      <c r="P2708" s="8">
        <f t="shared" si="169"/>
        <v>100.5</v>
      </c>
      <c r="Q2708" t="s">
        <v>8316</v>
      </c>
      <c r="R2708" t="s">
        <v>8317</v>
      </c>
      <c r="S2708" s="6">
        <f t="shared" si="170"/>
        <v>42020.587349537032</v>
      </c>
      <c r="T2708" s="6">
        <f t="shared" si="171"/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8220</v>
      </c>
      <c r="G2709" t="s">
        <v>8236</v>
      </c>
      <c r="H2709" t="s">
        <v>8248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8272</v>
      </c>
      <c r="O2709" s="7">
        <f t="shared" si="168"/>
        <v>0.1002</v>
      </c>
      <c r="P2709" s="8">
        <f t="shared" si="169"/>
        <v>178.92857142857142</v>
      </c>
      <c r="Q2709" t="s">
        <v>8309</v>
      </c>
      <c r="R2709" t="s">
        <v>8315</v>
      </c>
      <c r="S2709" s="6">
        <f t="shared" si="170"/>
        <v>42632.373414351852</v>
      </c>
      <c r="T2709" s="6">
        <f t="shared" si="171"/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8220</v>
      </c>
      <c r="G2710" t="s">
        <v>8223</v>
      </c>
      <c r="H2710" t="s">
        <v>8245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8278</v>
      </c>
      <c r="O2710" s="7">
        <f t="shared" si="168"/>
        <v>0.1</v>
      </c>
      <c r="P2710" s="8">
        <f t="shared" si="169"/>
        <v>40</v>
      </c>
      <c r="Q2710" t="s">
        <v>8313</v>
      </c>
      <c r="R2710" t="s">
        <v>8330</v>
      </c>
      <c r="S2710" s="6">
        <f t="shared" si="170"/>
        <v>42065.897719907407</v>
      </c>
      <c r="T2710" s="6">
        <f t="shared" si="171"/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8220</v>
      </c>
      <c r="G2711" t="s">
        <v>8223</v>
      </c>
      <c r="H2711" t="s">
        <v>8245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8281</v>
      </c>
      <c r="O2711" s="7">
        <f t="shared" si="168"/>
        <v>0.1</v>
      </c>
      <c r="P2711" s="8">
        <f t="shared" si="169"/>
        <v>10</v>
      </c>
      <c r="Q2711" t="s">
        <v>8311</v>
      </c>
      <c r="R2711" t="s">
        <v>8347</v>
      </c>
      <c r="S2711" s="6">
        <f t="shared" si="170"/>
        <v>40198.424849537041</v>
      </c>
      <c r="T2711" s="6">
        <f t="shared" si="171"/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8220</v>
      </c>
      <c r="G2712" t="s">
        <v>8223</v>
      </c>
      <c r="H2712" t="s">
        <v>8245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8270</v>
      </c>
      <c r="O2712" s="7">
        <f t="shared" si="168"/>
        <v>0.1</v>
      </c>
      <c r="P2712" s="8">
        <f t="shared" si="169"/>
        <v>100</v>
      </c>
      <c r="Q2712" t="s">
        <v>8316</v>
      </c>
      <c r="R2712" t="s">
        <v>8317</v>
      </c>
      <c r="S2712" s="6">
        <f t="shared" si="170"/>
        <v>42203.677766203706</v>
      </c>
      <c r="T2712" s="6">
        <f t="shared" si="171"/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8220</v>
      </c>
      <c r="G2713" t="s">
        <v>8223</v>
      </c>
      <c r="H2713" t="s">
        <v>8245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8270</v>
      </c>
      <c r="O2713" s="7">
        <f t="shared" si="168"/>
        <v>0.1</v>
      </c>
      <c r="P2713" s="8">
        <f t="shared" si="169"/>
        <v>10</v>
      </c>
      <c r="Q2713" t="s">
        <v>8316</v>
      </c>
      <c r="R2713" t="s">
        <v>8317</v>
      </c>
      <c r="S2713" s="6">
        <f t="shared" si="170"/>
        <v>41831.697939814818</v>
      </c>
      <c r="T2713" s="6">
        <f t="shared" si="171"/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8220</v>
      </c>
      <c r="G2714" t="s">
        <v>8223</v>
      </c>
      <c r="H2714" t="s">
        <v>8245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8270</v>
      </c>
      <c r="O2714" s="7">
        <f t="shared" si="168"/>
        <v>0.1</v>
      </c>
      <c r="P2714" s="8">
        <f t="shared" si="169"/>
        <v>142.85714285714286</v>
      </c>
      <c r="Q2714" t="s">
        <v>8316</v>
      </c>
      <c r="R2714" t="s">
        <v>8317</v>
      </c>
      <c r="S2714" s="6">
        <f t="shared" si="170"/>
        <v>42308.211215277777</v>
      </c>
      <c r="T2714" s="6">
        <f t="shared" si="171"/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8220</v>
      </c>
      <c r="G2715" t="s">
        <v>8223</v>
      </c>
      <c r="H2715" t="s">
        <v>8245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8270</v>
      </c>
      <c r="O2715" s="7">
        <f t="shared" si="168"/>
        <v>0.1</v>
      </c>
      <c r="P2715" s="8">
        <f t="shared" si="169"/>
        <v>5</v>
      </c>
      <c r="Q2715" t="s">
        <v>8316</v>
      </c>
      <c r="R2715" t="s">
        <v>8317</v>
      </c>
      <c r="S2715" s="6">
        <f t="shared" si="170"/>
        <v>41820.870821759258</v>
      </c>
      <c r="T2715" s="6">
        <f t="shared" si="171"/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8220</v>
      </c>
      <c r="G2716" t="s">
        <v>8223</v>
      </c>
      <c r="H2716" t="s">
        <v>8245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8270</v>
      </c>
      <c r="O2716" s="7">
        <f t="shared" si="168"/>
        <v>0.1</v>
      </c>
      <c r="P2716" s="8">
        <f t="shared" si="169"/>
        <v>16.666666666666668</v>
      </c>
      <c r="Q2716" t="s">
        <v>8316</v>
      </c>
      <c r="R2716" t="s">
        <v>8317</v>
      </c>
      <c r="S2716" s="6">
        <f t="shared" si="170"/>
        <v>42188.83293981482</v>
      </c>
      <c r="T2716" s="6">
        <f t="shared" si="171"/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8286</v>
      </c>
      <c r="O2717" s="7">
        <f t="shared" si="168"/>
        <v>9.987804878048781E-2</v>
      </c>
      <c r="P2717" s="8">
        <f t="shared" si="169"/>
        <v>744.5454545454545</v>
      </c>
      <c r="Q2717" t="s">
        <v>8322</v>
      </c>
      <c r="R2717" t="s">
        <v>8357</v>
      </c>
      <c r="S2717" s="6">
        <f t="shared" si="170"/>
        <v>42142.767106481479</v>
      </c>
      <c r="T2717" s="6">
        <f t="shared" si="171"/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8219</v>
      </c>
      <c r="G2718" t="s">
        <v>8223</v>
      </c>
      <c r="H2718" t="s">
        <v>8245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8272</v>
      </c>
      <c r="O2718" s="7">
        <f t="shared" si="168"/>
        <v>9.8400000000000001E-2</v>
      </c>
      <c r="P2718" s="8">
        <f t="shared" si="169"/>
        <v>54.666666666666664</v>
      </c>
      <c r="Q2718" t="s">
        <v>8309</v>
      </c>
      <c r="R2718" t="s">
        <v>8315</v>
      </c>
      <c r="S2718" s="6">
        <f t="shared" si="170"/>
        <v>42626.633703703701</v>
      </c>
      <c r="T2718" s="6">
        <f t="shared" si="171"/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8220</v>
      </c>
      <c r="G2719" t="s">
        <v>8228</v>
      </c>
      <c r="H2719" t="s">
        <v>8250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8298</v>
      </c>
      <c r="O2719" s="7">
        <f t="shared" si="168"/>
        <v>9.8166666666666666E-2</v>
      </c>
      <c r="P2719" s="8">
        <f t="shared" si="169"/>
        <v>53.545454545454547</v>
      </c>
      <c r="Q2719" t="s">
        <v>8327</v>
      </c>
      <c r="R2719" t="s">
        <v>8358</v>
      </c>
      <c r="S2719" s="6">
        <f t="shared" si="170"/>
        <v>42052.802430555559</v>
      </c>
      <c r="T2719" s="6">
        <f t="shared" si="171"/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8220</v>
      </c>
      <c r="G2720" t="s">
        <v>8224</v>
      </c>
      <c r="H2720" t="s">
        <v>8246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8270</v>
      </c>
      <c r="O2720" s="7">
        <f t="shared" si="168"/>
        <v>9.7600000000000006E-2</v>
      </c>
      <c r="P2720" s="8">
        <f t="shared" si="169"/>
        <v>37.53846153846154</v>
      </c>
      <c r="Q2720" t="s">
        <v>8316</v>
      </c>
      <c r="R2720" t="s">
        <v>8317</v>
      </c>
      <c r="S2720" s="6">
        <f t="shared" si="170"/>
        <v>42467.548541666663</v>
      </c>
      <c r="T2720" s="6">
        <f t="shared" si="171"/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8220</v>
      </c>
      <c r="G2721" t="s">
        <v>8223</v>
      </c>
      <c r="H2721" t="s">
        <v>8245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8292</v>
      </c>
      <c r="O2721" s="7">
        <f t="shared" si="168"/>
        <v>9.74E-2</v>
      </c>
      <c r="P2721" s="8">
        <f t="shared" si="169"/>
        <v>54.111111111111114</v>
      </c>
      <c r="Q2721" t="s">
        <v>8313</v>
      </c>
      <c r="R2721" t="s">
        <v>8338</v>
      </c>
      <c r="S2721" s="6">
        <f t="shared" si="170"/>
        <v>42427.721006944441</v>
      </c>
      <c r="T2721" s="6">
        <f t="shared" si="171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8220</v>
      </c>
      <c r="G2722" t="s">
        <v>8223</v>
      </c>
      <c r="H2722" t="s">
        <v>8245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8272</v>
      </c>
      <c r="O2722" s="7">
        <f t="shared" si="168"/>
        <v>9.633333333333334E-2</v>
      </c>
      <c r="P2722" s="8">
        <f t="shared" si="169"/>
        <v>24.083333333333332</v>
      </c>
      <c r="Q2722" t="s">
        <v>8309</v>
      </c>
      <c r="R2722" t="s">
        <v>8315</v>
      </c>
      <c r="S2722" s="6">
        <f t="shared" si="170"/>
        <v>42673.66788194445</v>
      </c>
      <c r="T2722" s="6">
        <f t="shared" si="171"/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8219</v>
      </c>
      <c r="G2723" t="s">
        <v>8223</v>
      </c>
      <c r="H2723" t="s">
        <v>8245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8266</v>
      </c>
      <c r="O2723" s="7">
        <f t="shared" si="168"/>
        <v>9.5687499999999995E-2</v>
      </c>
      <c r="P2723" s="8">
        <f t="shared" si="169"/>
        <v>94.506172839506178</v>
      </c>
      <c r="Q2723" t="s">
        <v>8319</v>
      </c>
      <c r="R2723" t="s">
        <v>8339</v>
      </c>
      <c r="S2723" s="6">
        <f t="shared" si="170"/>
        <v>41905.812581018516</v>
      </c>
      <c r="T2723" s="6">
        <f t="shared" si="171"/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8220</v>
      </c>
      <c r="G2724" t="s">
        <v>8223</v>
      </c>
      <c r="H2724" t="s">
        <v>8245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8281</v>
      </c>
      <c r="O2724" s="7">
        <f t="shared" si="168"/>
        <v>9.5600000000000004E-2</v>
      </c>
      <c r="P2724" s="8">
        <f t="shared" si="169"/>
        <v>21.727272727272727</v>
      </c>
      <c r="Q2724" t="s">
        <v>8311</v>
      </c>
      <c r="R2724" t="s">
        <v>8347</v>
      </c>
      <c r="S2724" s="6">
        <f t="shared" si="170"/>
        <v>41156.963344907403</v>
      </c>
      <c r="T2724" s="6">
        <f t="shared" si="171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8220</v>
      </c>
      <c r="G2725" t="s">
        <v>8223</v>
      </c>
      <c r="H2725" t="s">
        <v>8245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8269</v>
      </c>
      <c r="O2725" s="7">
        <f t="shared" si="168"/>
        <v>9.5500000000000002E-2</v>
      </c>
      <c r="P2725" s="8">
        <f t="shared" si="169"/>
        <v>73.461538461538467</v>
      </c>
      <c r="Q2725" t="s">
        <v>8319</v>
      </c>
      <c r="R2725" t="s">
        <v>8346</v>
      </c>
      <c r="S2725" s="6">
        <f t="shared" si="170"/>
        <v>40043.895462962959</v>
      </c>
      <c r="T2725" s="6">
        <f t="shared" si="171"/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8220</v>
      </c>
      <c r="G2726" t="s">
        <v>8223</v>
      </c>
      <c r="H2726" t="s">
        <v>8245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8269</v>
      </c>
      <c r="O2726" s="7">
        <f t="shared" si="168"/>
        <v>9.5000000000000001E-2</v>
      </c>
      <c r="P2726" s="8">
        <f t="shared" si="169"/>
        <v>71.25</v>
      </c>
      <c r="Q2726" t="s">
        <v>8319</v>
      </c>
      <c r="R2726" t="s">
        <v>8346</v>
      </c>
      <c r="S2726" s="6">
        <f t="shared" si="170"/>
        <v>42238.726631944446</v>
      </c>
      <c r="T2726" s="6">
        <f t="shared" si="171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8220</v>
      </c>
      <c r="G2727" t="s">
        <v>8223</v>
      </c>
      <c r="H2727" t="s">
        <v>8245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8278</v>
      </c>
      <c r="O2727" s="7">
        <f t="shared" si="168"/>
        <v>9.4412800000000005E-2</v>
      </c>
      <c r="P2727" s="8">
        <f t="shared" si="169"/>
        <v>73.760000000000005</v>
      </c>
      <c r="Q2727" t="s">
        <v>8313</v>
      </c>
      <c r="R2727" t="s">
        <v>8330</v>
      </c>
      <c r="S2727" s="6">
        <f t="shared" si="170"/>
        <v>41887.784062500003</v>
      </c>
      <c r="T2727" s="6">
        <f t="shared" si="171"/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8220</v>
      </c>
      <c r="G2728" t="s">
        <v>8223</v>
      </c>
      <c r="H2728" t="s">
        <v>8245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8270</v>
      </c>
      <c r="O2728" s="7">
        <f t="shared" si="168"/>
        <v>9.4166666666666662E-2</v>
      </c>
      <c r="P2728" s="8">
        <f t="shared" si="169"/>
        <v>80.714285714285708</v>
      </c>
      <c r="Q2728" t="s">
        <v>8316</v>
      </c>
      <c r="R2728" t="s">
        <v>8317</v>
      </c>
      <c r="S2728" s="6">
        <f t="shared" si="170"/>
        <v>42199.648912037039</v>
      </c>
      <c r="T2728" s="6">
        <f t="shared" si="171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8220</v>
      </c>
      <c r="G2729" t="s">
        <v>8223</v>
      </c>
      <c r="H2729" t="s">
        <v>8245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8269</v>
      </c>
      <c r="O2729" s="7">
        <f t="shared" si="168"/>
        <v>9.3799999999999994E-2</v>
      </c>
      <c r="P2729" s="8">
        <f t="shared" si="169"/>
        <v>170.54545454545453</v>
      </c>
      <c r="Q2729" t="s">
        <v>8319</v>
      </c>
      <c r="R2729" t="s">
        <v>8346</v>
      </c>
      <c r="S2729" s="6">
        <f t="shared" si="170"/>
        <v>42296.261087962965</v>
      </c>
      <c r="T2729" s="6">
        <f t="shared" si="171"/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8221</v>
      </c>
      <c r="G2730" t="s">
        <v>8224</v>
      </c>
      <c r="H2730" t="s">
        <v>8246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8292</v>
      </c>
      <c r="O2730" s="7">
        <f t="shared" si="168"/>
        <v>9.3333333333333338E-2</v>
      </c>
      <c r="P2730" s="8">
        <f t="shared" si="169"/>
        <v>35</v>
      </c>
      <c r="Q2730" t="s">
        <v>8313</v>
      </c>
      <c r="R2730" t="s">
        <v>8338</v>
      </c>
      <c r="S2730" s="6">
        <f t="shared" si="170"/>
        <v>42803.920277777783</v>
      </c>
      <c r="T2730" s="6">
        <f t="shared" si="171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8220</v>
      </c>
      <c r="G2731" t="s">
        <v>8223</v>
      </c>
      <c r="H2731" t="s">
        <v>8245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8270</v>
      </c>
      <c r="O2731" s="7">
        <f t="shared" si="168"/>
        <v>9.3100000000000002E-2</v>
      </c>
      <c r="P2731" s="8">
        <f t="shared" si="169"/>
        <v>60.064516129032256</v>
      </c>
      <c r="Q2731" t="s">
        <v>8316</v>
      </c>
      <c r="R2731" t="s">
        <v>8317</v>
      </c>
      <c r="S2731" s="6">
        <f t="shared" si="170"/>
        <v>42205.171018518522</v>
      </c>
      <c r="T2731" s="6">
        <f t="shared" si="171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8220</v>
      </c>
      <c r="G2732" t="s">
        <v>8223</v>
      </c>
      <c r="H2732" t="s">
        <v>8245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8290</v>
      </c>
      <c r="O2732" s="7">
        <f t="shared" si="168"/>
        <v>9.2999999999999999E-2</v>
      </c>
      <c r="P2732" s="8">
        <f t="shared" si="169"/>
        <v>31</v>
      </c>
      <c r="Q2732" t="s">
        <v>8324</v>
      </c>
      <c r="R2732" t="s">
        <v>8342</v>
      </c>
      <c r="S2732" s="6">
        <f t="shared" si="170"/>
        <v>42246.789965277778</v>
      </c>
      <c r="T2732" s="6">
        <f t="shared" si="171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8281</v>
      </c>
      <c r="O2733" s="7">
        <f t="shared" si="168"/>
        <v>9.1050000000000006E-2</v>
      </c>
      <c r="P2733" s="8">
        <f t="shared" si="169"/>
        <v>18.581632653061224</v>
      </c>
      <c r="Q2733" t="s">
        <v>8311</v>
      </c>
      <c r="R2733" t="s">
        <v>8347</v>
      </c>
      <c r="S2733" s="6">
        <f t="shared" si="170"/>
        <v>41740.138113425928</v>
      </c>
      <c r="T2733" s="6">
        <f t="shared" si="171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8220</v>
      </c>
      <c r="G2734" t="s">
        <v>8223</v>
      </c>
      <c r="H2734" t="s">
        <v>8245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8270</v>
      </c>
      <c r="O2734" s="7">
        <f t="shared" si="168"/>
        <v>9.0909090909090912E-2</v>
      </c>
      <c r="P2734" s="8">
        <f t="shared" si="169"/>
        <v>29.411764705882351</v>
      </c>
      <c r="Q2734" t="s">
        <v>8316</v>
      </c>
      <c r="R2734" t="s">
        <v>8317</v>
      </c>
      <c r="S2734" s="6">
        <f t="shared" si="170"/>
        <v>41869.714166666665</v>
      </c>
      <c r="T2734" s="6">
        <f t="shared" si="171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8271</v>
      </c>
      <c r="O2735" s="7">
        <f t="shared" si="168"/>
        <v>9.0833333333333335E-2</v>
      </c>
      <c r="P2735" s="8">
        <f t="shared" si="169"/>
        <v>389.28571428571428</v>
      </c>
      <c r="Q2735" t="s">
        <v>8309</v>
      </c>
      <c r="R2735" t="s">
        <v>8356</v>
      </c>
      <c r="S2735" s="6">
        <f t="shared" si="170"/>
        <v>42080.757326388892</v>
      </c>
      <c r="T2735" s="6">
        <f t="shared" si="171"/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8220</v>
      </c>
      <c r="G2736" t="s">
        <v>8223</v>
      </c>
      <c r="H2736" t="s">
        <v>8245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8293</v>
      </c>
      <c r="O2736" s="7">
        <f t="shared" si="168"/>
        <v>9.0090090090090086E-2</v>
      </c>
      <c r="P2736" s="8">
        <f t="shared" si="169"/>
        <v>30</v>
      </c>
      <c r="Q2736" t="s">
        <v>8309</v>
      </c>
      <c r="R2736" t="s">
        <v>8349</v>
      </c>
      <c r="S2736" s="6">
        <f t="shared" si="170"/>
        <v>41929.174456018518</v>
      </c>
      <c r="T2736" s="6">
        <f t="shared" si="171"/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8220</v>
      </c>
      <c r="G2737" t="s">
        <v>8223</v>
      </c>
      <c r="H2737" t="s">
        <v>8245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8281</v>
      </c>
      <c r="O2737" s="7">
        <f t="shared" si="168"/>
        <v>8.9744444444444446E-2</v>
      </c>
      <c r="P2737" s="8">
        <f t="shared" si="169"/>
        <v>65.666666666666671</v>
      </c>
      <c r="Q2737" t="s">
        <v>8311</v>
      </c>
      <c r="R2737" t="s">
        <v>8347</v>
      </c>
      <c r="S2737" s="6">
        <f t="shared" si="170"/>
        <v>41417.228043981479</v>
      </c>
      <c r="T2737" s="6">
        <f t="shared" si="171"/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8272</v>
      </c>
      <c r="O2738" s="7">
        <f t="shared" si="168"/>
        <v>8.9066666666666669E-2</v>
      </c>
      <c r="P2738" s="8">
        <f t="shared" si="169"/>
        <v>41.75</v>
      </c>
      <c r="Q2738" t="s">
        <v>8309</v>
      </c>
      <c r="R2738" t="s">
        <v>8315</v>
      </c>
      <c r="S2738" s="6">
        <f t="shared" si="170"/>
        <v>42382.843287037031</v>
      </c>
      <c r="T2738" s="6">
        <f t="shared" si="171"/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8274</v>
      </c>
      <c r="O2739" s="7">
        <f t="shared" si="168"/>
        <v>8.8999999999999996E-2</v>
      </c>
      <c r="P2739" s="8">
        <f t="shared" si="169"/>
        <v>40.454545454545453</v>
      </c>
      <c r="Q2739" t="s">
        <v>8322</v>
      </c>
      <c r="R2739" t="s">
        <v>8344</v>
      </c>
      <c r="S2739" s="6">
        <f t="shared" si="170"/>
        <v>42067.722372685181</v>
      </c>
      <c r="T2739" s="6">
        <f t="shared" si="171"/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8220</v>
      </c>
      <c r="G2740" t="s">
        <v>8223</v>
      </c>
      <c r="H2740" t="s">
        <v>8245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8270</v>
      </c>
      <c r="O2740" s="7">
        <f t="shared" si="168"/>
        <v>8.8999999999999996E-2</v>
      </c>
      <c r="P2740" s="8">
        <f t="shared" si="169"/>
        <v>222.5</v>
      </c>
      <c r="Q2740" t="s">
        <v>8316</v>
      </c>
      <c r="R2740" t="s">
        <v>8317</v>
      </c>
      <c r="S2740" s="6">
        <f t="shared" si="170"/>
        <v>42695.7105787037</v>
      </c>
      <c r="T2740" s="6">
        <f t="shared" si="171"/>
        <v>42725.7105787037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8219</v>
      </c>
      <c r="G2741" t="s">
        <v>8223</v>
      </c>
      <c r="H2741" t="s">
        <v>8245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8272</v>
      </c>
      <c r="O2741" s="7">
        <f t="shared" si="168"/>
        <v>8.8800000000000004E-2</v>
      </c>
      <c r="P2741" s="8">
        <f t="shared" si="169"/>
        <v>30.272727272727273</v>
      </c>
      <c r="Q2741" t="s">
        <v>8309</v>
      </c>
      <c r="R2741" t="s">
        <v>8315</v>
      </c>
      <c r="S2741" s="6">
        <f t="shared" si="170"/>
        <v>42451.698449074072</v>
      </c>
      <c r="T2741" s="6">
        <f t="shared" si="171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8220</v>
      </c>
      <c r="G2742" t="s">
        <v>8223</v>
      </c>
      <c r="H2742" t="s">
        <v>8245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8283</v>
      </c>
      <c r="O2742" s="7">
        <f t="shared" si="168"/>
        <v>8.8333333333333333E-2</v>
      </c>
      <c r="P2742" s="8">
        <f t="shared" si="169"/>
        <v>44.166666666666664</v>
      </c>
      <c r="Q2742" t="s">
        <v>8327</v>
      </c>
      <c r="R2742" t="s">
        <v>8355</v>
      </c>
      <c r="S2742" s="6">
        <f t="shared" si="170"/>
        <v>41723.9533912037</v>
      </c>
      <c r="T2742" s="6">
        <f t="shared" si="171"/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8270</v>
      </c>
      <c r="O2743" s="7">
        <f t="shared" si="168"/>
        <v>8.72E-2</v>
      </c>
      <c r="P2743" s="8">
        <f t="shared" si="169"/>
        <v>25.647058823529413</v>
      </c>
      <c r="Q2743" t="s">
        <v>8316</v>
      </c>
      <c r="R2743" t="s">
        <v>8317</v>
      </c>
      <c r="S2743" s="6">
        <f t="shared" si="170"/>
        <v>41780.785729166666</v>
      </c>
      <c r="T2743" s="6">
        <f t="shared" si="171"/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8220</v>
      </c>
      <c r="G2744" t="s">
        <v>8223</v>
      </c>
      <c r="H2744" t="s">
        <v>8245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8270</v>
      </c>
      <c r="O2744" s="7">
        <f t="shared" si="168"/>
        <v>8.666666666666667E-2</v>
      </c>
      <c r="P2744" s="8">
        <f t="shared" si="169"/>
        <v>16.25</v>
      </c>
      <c r="Q2744" t="s">
        <v>8316</v>
      </c>
      <c r="R2744" t="s">
        <v>8317</v>
      </c>
      <c r="S2744" s="6">
        <f t="shared" si="170"/>
        <v>41834.135370370372</v>
      </c>
      <c r="T2744" s="6">
        <f t="shared" si="171"/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8270</v>
      </c>
      <c r="O2745" s="7">
        <f t="shared" si="168"/>
        <v>8.666666666666667E-2</v>
      </c>
      <c r="P2745" s="8">
        <f t="shared" si="169"/>
        <v>32.5</v>
      </c>
      <c r="Q2745" t="s">
        <v>8316</v>
      </c>
      <c r="R2745" t="s">
        <v>8317</v>
      </c>
      <c r="S2745" s="6">
        <f t="shared" si="170"/>
        <v>42620.91097222222</v>
      </c>
      <c r="T2745" s="6">
        <f t="shared" si="171"/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8220</v>
      </c>
      <c r="G2746" t="s">
        <v>8223</v>
      </c>
      <c r="H2746" t="s">
        <v>8245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8302</v>
      </c>
      <c r="O2746" s="7">
        <f t="shared" si="168"/>
        <v>8.6400000000000005E-2</v>
      </c>
      <c r="P2746" s="8">
        <f t="shared" si="169"/>
        <v>64.8</v>
      </c>
      <c r="Q2746" t="s">
        <v>8316</v>
      </c>
      <c r="R2746" t="s">
        <v>8329</v>
      </c>
      <c r="S2746" s="6">
        <f t="shared" si="170"/>
        <v>42551.102314814809</v>
      </c>
      <c r="T2746" s="6">
        <f t="shared" si="171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8288</v>
      </c>
      <c r="O2747" s="7">
        <f t="shared" si="168"/>
        <v>8.5714285714285715E-2</v>
      </c>
      <c r="P2747" s="8">
        <f t="shared" si="169"/>
        <v>60</v>
      </c>
      <c r="Q2747" t="s">
        <v>8324</v>
      </c>
      <c r="R2747" t="s">
        <v>8352</v>
      </c>
      <c r="S2747" s="6">
        <f t="shared" si="170"/>
        <v>42286.88217592593</v>
      </c>
      <c r="T2747" s="6">
        <f t="shared" si="171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8219</v>
      </c>
      <c r="G2748" t="s">
        <v>8223</v>
      </c>
      <c r="H2748" t="s">
        <v>8245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8280</v>
      </c>
      <c r="O2748" s="7">
        <f t="shared" si="168"/>
        <v>8.5370000000000001E-2</v>
      </c>
      <c r="P2748" s="8">
        <f t="shared" si="169"/>
        <v>29.236301369863014</v>
      </c>
      <c r="Q2748" t="s">
        <v>8340</v>
      </c>
      <c r="R2748" t="s">
        <v>8341</v>
      </c>
      <c r="S2748" s="6">
        <f t="shared" si="170"/>
        <v>42114.252951388888</v>
      </c>
      <c r="T2748" s="6">
        <f t="shared" si="171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8220</v>
      </c>
      <c r="G2749" t="s">
        <v>8223</v>
      </c>
      <c r="H2749" t="s">
        <v>8245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8304</v>
      </c>
      <c r="O2749" s="7">
        <f t="shared" si="168"/>
        <v>8.5199999999999998E-2</v>
      </c>
      <c r="P2749" s="8">
        <f t="shared" si="169"/>
        <v>47.333333333333336</v>
      </c>
      <c r="Q2749" t="s">
        <v>8316</v>
      </c>
      <c r="R2749" t="s">
        <v>8337</v>
      </c>
      <c r="S2749" s="6">
        <f t="shared" si="170"/>
        <v>41975.676111111112</v>
      </c>
      <c r="T2749" s="6">
        <f t="shared" si="171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8270</v>
      </c>
      <c r="O2750" s="7">
        <f t="shared" si="168"/>
        <v>8.5000000000000006E-2</v>
      </c>
      <c r="P2750" s="8">
        <f t="shared" si="169"/>
        <v>8.5</v>
      </c>
      <c r="Q2750" t="s">
        <v>8316</v>
      </c>
      <c r="R2750" t="s">
        <v>8317</v>
      </c>
      <c r="S2750" s="6">
        <f t="shared" si="170"/>
        <v>41826.61954861111</v>
      </c>
      <c r="T2750" s="6">
        <f t="shared" si="171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8300</v>
      </c>
      <c r="O2751" s="7">
        <f t="shared" si="168"/>
        <v>8.4172839999999999E-2</v>
      </c>
      <c r="P2751" s="8">
        <f t="shared" si="169"/>
        <v>78.666205607476627</v>
      </c>
      <c r="Q2751" t="s">
        <v>8309</v>
      </c>
      <c r="R2751" t="s">
        <v>8318</v>
      </c>
      <c r="S2751" s="6">
        <f t="shared" si="170"/>
        <v>42226.313298611116</v>
      </c>
      <c r="T2751" s="6">
        <f t="shared" si="171"/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8220</v>
      </c>
      <c r="G2752" t="s">
        <v>8235</v>
      </c>
      <c r="H2752" t="s">
        <v>8248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8286</v>
      </c>
      <c r="O2752" s="7">
        <f t="shared" si="168"/>
        <v>8.3799999999999999E-2</v>
      </c>
      <c r="P2752" s="8">
        <f t="shared" si="169"/>
        <v>104.75</v>
      </c>
      <c r="Q2752" t="s">
        <v>8322</v>
      </c>
      <c r="R2752" t="s">
        <v>8357</v>
      </c>
      <c r="S2752" s="6">
        <f t="shared" si="170"/>
        <v>42601.851678240739</v>
      </c>
      <c r="T2752" s="6">
        <f t="shared" si="171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8220</v>
      </c>
      <c r="G2753" t="s">
        <v>8223</v>
      </c>
      <c r="H2753" t="s">
        <v>8245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8274</v>
      </c>
      <c r="O2753" s="7">
        <f t="shared" si="168"/>
        <v>8.3333333333333329E-2</v>
      </c>
      <c r="P2753" s="8">
        <f t="shared" si="169"/>
        <v>100</v>
      </c>
      <c r="Q2753" t="s">
        <v>8322</v>
      </c>
      <c r="R2753" t="s">
        <v>8344</v>
      </c>
      <c r="S2753" s="6">
        <f t="shared" si="170"/>
        <v>41991.713460648149</v>
      </c>
      <c r="T2753" s="6">
        <f t="shared" si="171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8220</v>
      </c>
      <c r="G2754" t="s">
        <v>8235</v>
      </c>
      <c r="H2754" t="s">
        <v>8248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8281</v>
      </c>
      <c r="O2754" s="7">
        <f t="shared" ref="O2754:O2817" si="172">E2754/D2754</f>
        <v>8.3000000000000004E-2</v>
      </c>
      <c r="P2754" s="8">
        <f t="shared" si="169"/>
        <v>10.375</v>
      </c>
      <c r="Q2754" t="s">
        <v>8311</v>
      </c>
      <c r="R2754" t="s">
        <v>8347</v>
      </c>
      <c r="S2754" s="6">
        <f t="shared" si="170"/>
        <v>42333.598530092597</v>
      </c>
      <c r="T2754" s="6">
        <f t="shared" si="171"/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8220</v>
      </c>
      <c r="G2755" t="s">
        <v>8223</v>
      </c>
      <c r="H2755" t="s">
        <v>8245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8270</v>
      </c>
      <c r="O2755" s="7">
        <f t="shared" si="172"/>
        <v>8.2142857142857142E-2</v>
      </c>
      <c r="P2755" s="8">
        <f t="shared" ref="P2755:P2818" si="173">E2755/L2755</f>
        <v>38.333333333333336</v>
      </c>
      <c r="Q2755" t="s">
        <v>8316</v>
      </c>
      <c r="R2755" t="s">
        <v>8317</v>
      </c>
      <c r="S2755" s="6">
        <f t="shared" ref="S2755:S2818" si="174">(((J2755/60)/60)/24)+DATE(1970,1,1)</f>
        <v>41904.650578703702</v>
      </c>
      <c r="T2755" s="6">
        <f t="shared" ref="T2755:T2818" si="175"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8220</v>
      </c>
      <c r="G2756" t="s">
        <v>8224</v>
      </c>
      <c r="H2756" t="s">
        <v>8246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8269</v>
      </c>
      <c r="O2756" s="7">
        <f t="shared" si="172"/>
        <v>8.2100000000000006E-2</v>
      </c>
      <c r="P2756" s="8">
        <f t="shared" si="173"/>
        <v>16.755102040816325</v>
      </c>
      <c r="Q2756" t="s">
        <v>8319</v>
      </c>
      <c r="R2756" t="s">
        <v>8346</v>
      </c>
      <c r="S2756" s="6">
        <f t="shared" si="174"/>
        <v>41378.69976851852</v>
      </c>
      <c r="T2756" s="6">
        <f t="shared" si="175"/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8220</v>
      </c>
      <c r="G2757" t="s">
        <v>8223</v>
      </c>
      <c r="H2757" t="s">
        <v>8245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8270</v>
      </c>
      <c r="O2757" s="7">
        <f t="shared" si="172"/>
        <v>8.1333333333333327E-2</v>
      </c>
      <c r="P2757" s="8">
        <f t="shared" si="173"/>
        <v>10.166666666666666</v>
      </c>
      <c r="Q2757" t="s">
        <v>8316</v>
      </c>
      <c r="R2757" t="s">
        <v>8317</v>
      </c>
      <c r="S2757" s="6">
        <f t="shared" si="174"/>
        <v>42020.768634259264</v>
      </c>
      <c r="T2757" s="6">
        <f t="shared" si="175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8220</v>
      </c>
      <c r="G2758" t="s">
        <v>8223</v>
      </c>
      <c r="H2758" t="s">
        <v>8245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8282</v>
      </c>
      <c r="O2758" s="7">
        <f t="shared" si="172"/>
        <v>8.0833333333333326E-2</v>
      </c>
      <c r="P2758" s="8">
        <f t="shared" si="173"/>
        <v>90.9375</v>
      </c>
      <c r="Q2758" t="s">
        <v>8311</v>
      </c>
      <c r="R2758" t="s">
        <v>8343</v>
      </c>
      <c r="S2758" s="6">
        <f t="shared" si="174"/>
        <v>42755.492754629624</v>
      </c>
      <c r="T2758" s="6">
        <f t="shared" si="175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8286</v>
      </c>
      <c r="O2759" s="7">
        <f t="shared" si="172"/>
        <v>8.0600000000000005E-2</v>
      </c>
      <c r="P2759" s="8">
        <f t="shared" si="173"/>
        <v>80.599999999999994</v>
      </c>
      <c r="Q2759" t="s">
        <v>8322</v>
      </c>
      <c r="R2759" t="s">
        <v>8357</v>
      </c>
      <c r="S2759" s="6">
        <f t="shared" si="174"/>
        <v>41961.813518518517</v>
      </c>
      <c r="T2759" s="6">
        <f t="shared" si="175"/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8219</v>
      </c>
      <c r="G2760" t="s">
        <v>8223</v>
      </c>
      <c r="H2760" t="s">
        <v>8245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8302</v>
      </c>
      <c r="O2760" s="7">
        <f t="shared" si="172"/>
        <v>8.0250000000000002E-2</v>
      </c>
      <c r="P2760" s="8">
        <f t="shared" si="173"/>
        <v>200.625</v>
      </c>
      <c r="Q2760" t="s">
        <v>8316</v>
      </c>
      <c r="R2760" t="s">
        <v>8329</v>
      </c>
      <c r="S2760" s="6">
        <f t="shared" si="174"/>
        <v>42628.690266203703</v>
      </c>
      <c r="T2760" s="6">
        <f t="shared" si="175"/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8221</v>
      </c>
      <c r="G2761" t="s">
        <v>8223</v>
      </c>
      <c r="H2761" t="s">
        <v>8245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8297</v>
      </c>
      <c r="O2761" s="7">
        <f t="shared" si="172"/>
        <v>0.08</v>
      </c>
      <c r="P2761" s="8">
        <f t="shared" si="173"/>
        <v>11.428571428571429</v>
      </c>
      <c r="Q2761" t="s">
        <v>8327</v>
      </c>
      <c r="R2761" t="s">
        <v>8328</v>
      </c>
      <c r="S2761" s="6">
        <f t="shared" si="174"/>
        <v>42794.022349537037</v>
      </c>
      <c r="T2761" s="6">
        <f t="shared" si="175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8220</v>
      </c>
      <c r="G2762" t="s">
        <v>8223</v>
      </c>
      <c r="H2762" t="s">
        <v>8245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8303</v>
      </c>
      <c r="O2762" s="7">
        <f t="shared" si="172"/>
        <v>7.8809523809523815E-2</v>
      </c>
      <c r="P2762" s="8">
        <f t="shared" si="173"/>
        <v>45.972222222222221</v>
      </c>
      <c r="Q2762" t="s">
        <v>8322</v>
      </c>
      <c r="R2762" t="s">
        <v>8350</v>
      </c>
      <c r="S2762" s="6">
        <f t="shared" si="174"/>
        <v>42136.297175925924</v>
      </c>
      <c r="T2762" s="6">
        <f t="shared" si="175"/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8220</v>
      </c>
      <c r="G2763" t="s">
        <v>8223</v>
      </c>
      <c r="H2763" t="s">
        <v>8245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8292</v>
      </c>
      <c r="O2763" s="7">
        <f t="shared" si="172"/>
        <v>7.868E-2</v>
      </c>
      <c r="P2763" s="8">
        <f t="shared" si="173"/>
        <v>115.70588235294117</v>
      </c>
      <c r="Q2763" t="s">
        <v>8313</v>
      </c>
      <c r="R2763" t="s">
        <v>8338</v>
      </c>
      <c r="S2763" s="6">
        <f t="shared" si="174"/>
        <v>42095.918530092589</v>
      </c>
      <c r="T2763" s="6">
        <f t="shared" si="175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8270</v>
      </c>
      <c r="O2764" s="7">
        <f t="shared" si="172"/>
        <v>7.8378378378378383E-2</v>
      </c>
      <c r="P2764" s="8">
        <f t="shared" si="173"/>
        <v>20.714285714285715</v>
      </c>
      <c r="Q2764" t="s">
        <v>8316</v>
      </c>
      <c r="R2764" t="s">
        <v>8317</v>
      </c>
      <c r="S2764" s="6">
        <f t="shared" si="174"/>
        <v>41755.476724537039</v>
      </c>
      <c r="T2764" s="6">
        <f t="shared" si="175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8281</v>
      </c>
      <c r="O2765" s="7">
        <f t="shared" si="172"/>
        <v>7.8266666666666665E-2</v>
      </c>
      <c r="P2765" s="8">
        <f t="shared" si="173"/>
        <v>23.959183673469386</v>
      </c>
      <c r="Q2765" t="s">
        <v>8311</v>
      </c>
      <c r="R2765" t="s">
        <v>8347</v>
      </c>
      <c r="S2765" s="6">
        <f t="shared" si="174"/>
        <v>42151.189525462964</v>
      </c>
      <c r="T2765" s="6">
        <f t="shared" si="175"/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8220</v>
      </c>
      <c r="G2766" t="s">
        <v>8228</v>
      </c>
      <c r="H2766" t="s">
        <v>8250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8295</v>
      </c>
      <c r="O2766" s="7">
        <f t="shared" si="172"/>
        <v>7.8E-2</v>
      </c>
      <c r="P2766" s="8">
        <f t="shared" si="173"/>
        <v>26</v>
      </c>
      <c r="Q2766" t="s">
        <v>8324</v>
      </c>
      <c r="R2766" t="s">
        <v>8353</v>
      </c>
      <c r="S2766" s="6">
        <f t="shared" si="174"/>
        <v>42181.902037037042</v>
      </c>
      <c r="T2766" s="6">
        <f t="shared" si="175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8220</v>
      </c>
      <c r="G2767" t="s">
        <v>8228</v>
      </c>
      <c r="H2767" t="s">
        <v>8250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8272</v>
      </c>
      <c r="O2767" s="7">
        <f t="shared" si="172"/>
        <v>7.7886666666666673E-2</v>
      </c>
      <c r="P2767" s="8">
        <f t="shared" si="173"/>
        <v>292.07499999999999</v>
      </c>
      <c r="Q2767" t="s">
        <v>8309</v>
      </c>
      <c r="R2767" t="s">
        <v>8315</v>
      </c>
      <c r="S2767" s="6">
        <f t="shared" si="174"/>
        <v>41926.29965277778</v>
      </c>
      <c r="T2767" s="6">
        <f t="shared" si="175"/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8220</v>
      </c>
      <c r="G2768" t="s">
        <v>8224</v>
      </c>
      <c r="H2768" t="s">
        <v>8246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8270</v>
      </c>
      <c r="O2768" s="7">
        <f t="shared" si="172"/>
        <v>7.5999999999999998E-2</v>
      </c>
      <c r="P2768" s="8">
        <f t="shared" si="173"/>
        <v>4.75</v>
      </c>
      <c r="Q2768" t="s">
        <v>8316</v>
      </c>
      <c r="R2768" t="s">
        <v>8317</v>
      </c>
      <c r="S2768" s="6">
        <f t="shared" si="174"/>
        <v>42002.54488425926</v>
      </c>
      <c r="T2768" s="6">
        <f t="shared" si="175"/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8220</v>
      </c>
      <c r="G2769" t="s">
        <v>8223</v>
      </c>
      <c r="H2769" t="s">
        <v>8245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8301</v>
      </c>
      <c r="O2769" s="7">
        <f t="shared" si="172"/>
        <v>7.5880000000000003E-2</v>
      </c>
      <c r="P2769" s="8">
        <f t="shared" si="173"/>
        <v>65.41379310344827</v>
      </c>
      <c r="Q2769" t="s">
        <v>8309</v>
      </c>
      <c r="R2769" t="s">
        <v>8336</v>
      </c>
      <c r="S2769" s="6">
        <f t="shared" si="174"/>
        <v>41923.857511574075</v>
      </c>
      <c r="T2769" s="6">
        <f t="shared" si="175"/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8220</v>
      </c>
      <c r="G2770" t="s">
        <v>8223</v>
      </c>
      <c r="H2770" t="s">
        <v>8245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8272</v>
      </c>
      <c r="O2770" s="7">
        <f t="shared" si="172"/>
        <v>7.5333333333333335E-2</v>
      </c>
      <c r="P2770" s="8">
        <f t="shared" si="173"/>
        <v>31.172413793103448</v>
      </c>
      <c r="Q2770" t="s">
        <v>8309</v>
      </c>
      <c r="R2770" t="s">
        <v>8315</v>
      </c>
      <c r="S2770" s="6">
        <f t="shared" si="174"/>
        <v>42077.666377314818</v>
      </c>
      <c r="T2770" s="6">
        <f t="shared" si="175"/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8219</v>
      </c>
      <c r="G2771" t="s">
        <v>8223</v>
      </c>
      <c r="H2771" t="s">
        <v>8245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8266</v>
      </c>
      <c r="O2771" s="7">
        <f t="shared" si="172"/>
        <v>7.5111111111111115E-2</v>
      </c>
      <c r="P2771" s="8">
        <f t="shared" si="173"/>
        <v>37.555555555555557</v>
      </c>
      <c r="Q2771" t="s">
        <v>8319</v>
      </c>
      <c r="R2771" t="s">
        <v>8339</v>
      </c>
      <c r="S2771" s="6">
        <f t="shared" si="174"/>
        <v>42200.542268518519</v>
      </c>
      <c r="T2771" s="6">
        <f t="shared" si="175"/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8281</v>
      </c>
      <c r="O2772" s="7">
        <f t="shared" si="172"/>
        <v>7.4999999999999997E-2</v>
      </c>
      <c r="P2772" s="8">
        <f t="shared" si="173"/>
        <v>9</v>
      </c>
      <c r="Q2772" t="s">
        <v>8311</v>
      </c>
      <c r="R2772" t="s">
        <v>8347</v>
      </c>
      <c r="S2772" s="6">
        <f t="shared" si="174"/>
        <v>40701.195844907408</v>
      </c>
      <c r="T2772" s="6">
        <f t="shared" si="175"/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8220</v>
      </c>
      <c r="G2773" t="s">
        <v>8223</v>
      </c>
      <c r="H2773" t="s">
        <v>8245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8292</v>
      </c>
      <c r="O2773" s="7">
        <f t="shared" si="172"/>
        <v>7.4999999999999997E-2</v>
      </c>
      <c r="P2773" s="8">
        <f t="shared" si="173"/>
        <v>50</v>
      </c>
      <c r="Q2773" t="s">
        <v>8313</v>
      </c>
      <c r="R2773" t="s">
        <v>8338</v>
      </c>
      <c r="S2773" s="6">
        <f t="shared" si="174"/>
        <v>42673.577534722222</v>
      </c>
      <c r="T2773" s="6">
        <f t="shared" si="175"/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8272</v>
      </c>
      <c r="O2774" s="7">
        <f t="shared" si="172"/>
        <v>7.4837500000000001E-2</v>
      </c>
      <c r="P2774" s="8">
        <f t="shared" si="173"/>
        <v>177.39259259259259</v>
      </c>
      <c r="Q2774" t="s">
        <v>8309</v>
      </c>
      <c r="R2774" t="s">
        <v>8315</v>
      </c>
      <c r="S2774" s="6">
        <f t="shared" si="174"/>
        <v>41809.473275462966</v>
      </c>
      <c r="T2774" s="6">
        <f t="shared" si="175"/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8220</v>
      </c>
      <c r="G2775" t="s">
        <v>8223</v>
      </c>
      <c r="H2775" t="s">
        <v>8245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8270</v>
      </c>
      <c r="O2775" s="7">
        <f t="shared" si="172"/>
        <v>7.4690265486725665E-2</v>
      </c>
      <c r="P2775" s="8">
        <f t="shared" si="173"/>
        <v>35.166666666666664</v>
      </c>
      <c r="Q2775" t="s">
        <v>8316</v>
      </c>
      <c r="R2775" t="s">
        <v>8317</v>
      </c>
      <c r="S2775" s="6">
        <f t="shared" si="174"/>
        <v>42601.854699074072</v>
      </c>
      <c r="T2775" s="6">
        <f t="shared" si="175"/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8220</v>
      </c>
      <c r="G2776" t="s">
        <v>8223</v>
      </c>
      <c r="H2776" t="s">
        <v>8245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8290</v>
      </c>
      <c r="O2776" s="7">
        <f t="shared" si="172"/>
        <v>7.3400000000000007E-2</v>
      </c>
      <c r="P2776" s="8">
        <f t="shared" si="173"/>
        <v>40.777777777777779</v>
      </c>
      <c r="Q2776" t="s">
        <v>8324</v>
      </c>
      <c r="R2776" t="s">
        <v>8342</v>
      </c>
      <c r="S2776" s="6">
        <f t="shared" si="174"/>
        <v>41791.057314814818</v>
      </c>
      <c r="T2776" s="6">
        <f t="shared" si="175"/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8220</v>
      </c>
      <c r="G2777" t="s">
        <v>8223</v>
      </c>
      <c r="H2777" t="s">
        <v>8245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8269</v>
      </c>
      <c r="O2777" s="7">
        <f t="shared" si="172"/>
        <v>7.2952380952380949E-2</v>
      </c>
      <c r="P2777" s="8">
        <f t="shared" si="173"/>
        <v>47.875</v>
      </c>
      <c r="Q2777" t="s">
        <v>8319</v>
      </c>
      <c r="R2777" t="s">
        <v>8346</v>
      </c>
      <c r="S2777" s="6">
        <f t="shared" si="174"/>
        <v>42037.083564814813</v>
      </c>
      <c r="T2777" s="6">
        <f t="shared" si="175"/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8220</v>
      </c>
      <c r="G2778" t="s">
        <v>8223</v>
      </c>
      <c r="H2778" t="s">
        <v>8245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8272</v>
      </c>
      <c r="O2778" s="7">
        <f t="shared" si="172"/>
        <v>7.2599999999999998E-2</v>
      </c>
      <c r="P2778" s="8">
        <f t="shared" si="173"/>
        <v>80.666666666666671</v>
      </c>
      <c r="Q2778" t="s">
        <v>8309</v>
      </c>
      <c r="R2778" t="s">
        <v>8315</v>
      </c>
      <c r="S2778" s="6">
        <f t="shared" si="174"/>
        <v>41947.940740740742</v>
      </c>
      <c r="T2778" s="6">
        <f t="shared" si="175"/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8220</v>
      </c>
      <c r="G2779" t="s">
        <v>8223</v>
      </c>
      <c r="H2779" t="s">
        <v>8245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8270</v>
      </c>
      <c r="O2779" s="7">
        <f t="shared" si="172"/>
        <v>7.2400000000000006E-2</v>
      </c>
      <c r="P2779" s="8">
        <f t="shared" si="173"/>
        <v>72.400000000000006</v>
      </c>
      <c r="Q2779" t="s">
        <v>8316</v>
      </c>
      <c r="R2779" t="s">
        <v>8317</v>
      </c>
      <c r="S2779" s="6">
        <f t="shared" si="174"/>
        <v>42041.205000000002</v>
      </c>
      <c r="T2779" s="6">
        <f t="shared" si="175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8281</v>
      </c>
      <c r="O2780" s="7">
        <f t="shared" si="172"/>
        <v>7.2120000000000004E-2</v>
      </c>
      <c r="P2780" s="8">
        <f t="shared" si="173"/>
        <v>81.954545454545453</v>
      </c>
      <c r="Q2780" t="s">
        <v>8311</v>
      </c>
      <c r="R2780" t="s">
        <v>8347</v>
      </c>
      <c r="S2780" s="6">
        <f t="shared" si="174"/>
        <v>41712.762673611112</v>
      </c>
      <c r="T2780" s="6">
        <f t="shared" si="175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8220</v>
      </c>
      <c r="G2781" t="s">
        <v>8223</v>
      </c>
      <c r="H2781" t="s">
        <v>8245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8278</v>
      </c>
      <c r="O2781" s="7">
        <f t="shared" si="172"/>
        <v>7.1999999999999995E-2</v>
      </c>
      <c r="P2781" s="8">
        <f t="shared" si="173"/>
        <v>18</v>
      </c>
      <c r="Q2781" t="s">
        <v>8313</v>
      </c>
      <c r="R2781" t="s">
        <v>8330</v>
      </c>
      <c r="S2781" s="6">
        <f t="shared" si="174"/>
        <v>40751.753298611111</v>
      </c>
      <c r="T2781" s="6">
        <f t="shared" si="175"/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8220</v>
      </c>
      <c r="G2782" t="s">
        <v>8224</v>
      </c>
      <c r="H2782" t="s">
        <v>8246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8286</v>
      </c>
      <c r="O2782" s="7">
        <f t="shared" si="172"/>
        <v>7.1999999999999995E-2</v>
      </c>
      <c r="P2782" s="8">
        <f t="shared" si="173"/>
        <v>12</v>
      </c>
      <c r="Q2782" t="s">
        <v>8322</v>
      </c>
      <c r="R2782" t="s">
        <v>8357</v>
      </c>
      <c r="S2782" s="6">
        <f t="shared" si="174"/>
        <v>42291.872175925921</v>
      </c>
      <c r="T2782" s="6">
        <f t="shared" si="175"/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8220</v>
      </c>
      <c r="G2783" t="s">
        <v>8223</v>
      </c>
      <c r="H2783" t="s">
        <v>8245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8270</v>
      </c>
      <c r="O2783" s="7">
        <f t="shared" si="172"/>
        <v>7.166666666666667E-2</v>
      </c>
      <c r="P2783" s="8">
        <f t="shared" si="173"/>
        <v>30.714285714285715</v>
      </c>
      <c r="Q2783" t="s">
        <v>8316</v>
      </c>
      <c r="R2783" t="s">
        <v>8317</v>
      </c>
      <c r="S2783" s="6">
        <f t="shared" si="174"/>
        <v>42768.97084490741</v>
      </c>
      <c r="T2783" s="6">
        <f t="shared" si="175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8285</v>
      </c>
      <c r="O2784" s="7">
        <f t="shared" si="172"/>
        <v>7.0666666666666669E-2</v>
      </c>
      <c r="P2784" s="8">
        <f t="shared" si="173"/>
        <v>58.888888888888886</v>
      </c>
      <c r="Q2784" t="s">
        <v>8313</v>
      </c>
      <c r="R2784" t="s">
        <v>8351</v>
      </c>
      <c r="S2784" s="6">
        <f t="shared" si="174"/>
        <v>41736.549791666665</v>
      </c>
      <c r="T2784" s="6">
        <f t="shared" si="175"/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8220</v>
      </c>
      <c r="G2785" t="s">
        <v>8223</v>
      </c>
      <c r="H2785" t="s">
        <v>8245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8286</v>
      </c>
      <c r="O2785" s="7">
        <f t="shared" si="172"/>
        <v>7.0634920634920634E-2</v>
      </c>
      <c r="P2785" s="8">
        <f t="shared" si="173"/>
        <v>44.5</v>
      </c>
      <c r="Q2785" t="s">
        <v>8322</v>
      </c>
      <c r="R2785" t="s">
        <v>8357</v>
      </c>
      <c r="S2785" s="6">
        <f t="shared" si="174"/>
        <v>42622.456238425926</v>
      </c>
      <c r="T2785" s="6">
        <f t="shared" si="175"/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8220</v>
      </c>
      <c r="G2786" t="s">
        <v>8235</v>
      </c>
      <c r="H2786" t="s">
        <v>8248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8270</v>
      </c>
      <c r="O2786" s="7">
        <f t="shared" si="172"/>
        <v>7.0433333333333334E-2</v>
      </c>
      <c r="P2786" s="8">
        <f t="shared" si="173"/>
        <v>75.464285714285708</v>
      </c>
      <c r="Q2786" t="s">
        <v>8316</v>
      </c>
      <c r="R2786" t="s">
        <v>8317</v>
      </c>
      <c r="S2786" s="6">
        <f t="shared" si="174"/>
        <v>42136.767175925925</v>
      </c>
      <c r="T2786" s="6">
        <f t="shared" si="175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8220</v>
      </c>
      <c r="G2787" t="s">
        <v>8223</v>
      </c>
      <c r="H2787" t="s">
        <v>8245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8295</v>
      </c>
      <c r="O2787" s="7">
        <f t="shared" si="172"/>
        <v>7.0000000000000007E-2</v>
      </c>
      <c r="P2787" s="8">
        <f t="shared" si="173"/>
        <v>46.666666666666664</v>
      </c>
      <c r="Q2787" t="s">
        <v>8324</v>
      </c>
      <c r="R2787" t="s">
        <v>8353</v>
      </c>
      <c r="S2787" s="6">
        <f t="shared" si="174"/>
        <v>42167.89335648148</v>
      </c>
      <c r="T2787" s="6">
        <f t="shared" si="175"/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8270</v>
      </c>
      <c r="O2788" s="7">
        <f t="shared" si="172"/>
        <v>6.9696969696969702E-2</v>
      </c>
      <c r="P2788" s="8">
        <f t="shared" si="173"/>
        <v>383.33333333333331</v>
      </c>
      <c r="Q2788" t="s">
        <v>8316</v>
      </c>
      <c r="R2788" t="s">
        <v>8317</v>
      </c>
      <c r="S2788" s="6">
        <f t="shared" si="174"/>
        <v>42697.010520833333</v>
      </c>
      <c r="T2788" s="6">
        <f t="shared" si="175"/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8220</v>
      </c>
      <c r="G2789" t="s">
        <v>8223</v>
      </c>
      <c r="H2789" t="s">
        <v>8245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8283</v>
      </c>
      <c r="O2789" s="7">
        <f t="shared" si="172"/>
        <v>6.9320000000000007E-2</v>
      </c>
      <c r="P2789" s="8">
        <f t="shared" si="173"/>
        <v>115.53333333333333</v>
      </c>
      <c r="Q2789" t="s">
        <v>8327</v>
      </c>
      <c r="R2789" t="s">
        <v>8355</v>
      </c>
      <c r="S2789" s="6">
        <f t="shared" si="174"/>
        <v>42394.900462962964</v>
      </c>
      <c r="T2789" s="6">
        <f t="shared" si="175"/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8270</v>
      </c>
      <c r="O2790" s="7">
        <f t="shared" si="172"/>
        <v>6.8287037037037035E-2</v>
      </c>
      <c r="P2790" s="8">
        <f t="shared" si="173"/>
        <v>59</v>
      </c>
      <c r="Q2790" t="s">
        <v>8316</v>
      </c>
      <c r="R2790" t="s">
        <v>8317</v>
      </c>
      <c r="S2790" s="6">
        <f t="shared" si="174"/>
        <v>42293.809212962966</v>
      </c>
      <c r="T2790" s="6">
        <f t="shared" si="175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8220</v>
      </c>
      <c r="G2791" t="s">
        <v>8223</v>
      </c>
      <c r="H2791" t="s">
        <v>8245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8269</v>
      </c>
      <c r="O2791" s="7">
        <f t="shared" si="172"/>
        <v>6.7966666666666675E-2</v>
      </c>
      <c r="P2791" s="8">
        <f t="shared" si="173"/>
        <v>40.78</v>
      </c>
      <c r="Q2791" t="s">
        <v>8319</v>
      </c>
      <c r="R2791" t="s">
        <v>8346</v>
      </c>
      <c r="S2791" s="6">
        <f t="shared" si="174"/>
        <v>40934.376145833332</v>
      </c>
      <c r="T2791" s="6">
        <f t="shared" si="175"/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8220</v>
      </c>
      <c r="G2792" t="s">
        <v>8236</v>
      </c>
      <c r="H2792" t="s">
        <v>8248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8286</v>
      </c>
      <c r="O2792" s="7">
        <f t="shared" si="172"/>
        <v>6.7083333333333328E-2</v>
      </c>
      <c r="P2792" s="8">
        <f t="shared" si="173"/>
        <v>80.5</v>
      </c>
      <c r="Q2792" t="s">
        <v>8322</v>
      </c>
      <c r="R2792" t="s">
        <v>8357</v>
      </c>
      <c r="S2792" s="6">
        <f t="shared" si="174"/>
        <v>42673.625868055555</v>
      </c>
      <c r="T2792" s="6">
        <f t="shared" si="175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8284</v>
      </c>
      <c r="O2793" s="7">
        <f t="shared" si="172"/>
        <v>6.7000000000000004E-2</v>
      </c>
      <c r="P2793" s="8">
        <f t="shared" si="173"/>
        <v>83.75</v>
      </c>
      <c r="Q2793" t="s">
        <v>8324</v>
      </c>
      <c r="R2793" t="s">
        <v>8325</v>
      </c>
      <c r="S2793" s="6">
        <f t="shared" si="174"/>
        <v>41905.95684027778</v>
      </c>
      <c r="T2793" s="6">
        <f t="shared" si="175"/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8220</v>
      </c>
      <c r="G2794" t="s">
        <v>8223</v>
      </c>
      <c r="H2794" t="s">
        <v>8245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8270</v>
      </c>
      <c r="O2794" s="7">
        <f t="shared" si="172"/>
        <v>6.6500000000000004E-2</v>
      </c>
      <c r="P2794" s="8">
        <f t="shared" si="173"/>
        <v>29.555555555555557</v>
      </c>
      <c r="Q2794" t="s">
        <v>8316</v>
      </c>
      <c r="R2794" t="s">
        <v>8317</v>
      </c>
      <c r="S2794" s="6">
        <f t="shared" si="174"/>
        <v>42480.800648148142</v>
      </c>
      <c r="T2794" s="6">
        <f t="shared" si="175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8219</v>
      </c>
      <c r="G2795" t="s">
        <v>8223</v>
      </c>
      <c r="H2795" t="s">
        <v>8245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8272</v>
      </c>
      <c r="O2795" s="7">
        <f t="shared" si="172"/>
        <v>6.6339999999999996E-2</v>
      </c>
      <c r="P2795" s="8">
        <f t="shared" si="173"/>
        <v>89.648648648648646</v>
      </c>
      <c r="Q2795" t="s">
        <v>8309</v>
      </c>
      <c r="R2795" t="s">
        <v>8315</v>
      </c>
      <c r="S2795" s="6">
        <f t="shared" si="174"/>
        <v>41936.647164351853</v>
      </c>
      <c r="T2795" s="6">
        <f t="shared" si="175"/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8220</v>
      </c>
      <c r="G2796" t="s">
        <v>8223</v>
      </c>
      <c r="H2796" t="s">
        <v>8245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8277</v>
      </c>
      <c r="O2796" s="7">
        <f t="shared" si="172"/>
        <v>6.6066666666666662E-2</v>
      </c>
      <c r="P2796" s="8">
        <f t="shared" si="173"/>
        <v>82.583333333333329</v>
      </c>
      <c r="Q2796" t="s">
        <v>8313</v>
      </c>
      <c r="R2796" t="s">
        <v>8345</v>
      </c>
      <c r="S2796" s="6">
        <f t="shared" si="174"/>
        <v>41004.139108796298</v>
      </c>
      <c r="T2796" s="6">
        <f t="shared" si="175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8220</v>
      </c>
      <c r="G2797" t="s">
        <v>8228</v>
      </c>
      <c r="H2797" t="s">
        <v>8250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8286</v>
      </c>
      <c r="O2797" s="7">
        <f t="shared" si="172"/>
        <v>6.6055045871559637E-2</v>
      </c>
      <c r="P2797" s="8">
        <f t="shared" si="173"/>
        <v>30</v>
      </c>
      <c r="Q2797" t="s">
        <v>8322</v>
      </c>
      <c r="R2797" t="s">
        <v>8357</v>
      </c>
      <c r="S2797" s="6">
        <f t="shared" si="174"/>
        <v>42040.829872685179</v>
      </c>
      <c r="T2797" s="6">
        <f t="shared" si="175"/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8220</v>
      </c>
      <c r="G2798" t="s">
        <v>8223</v>
      </c>
      <c r="H2798" t="s">
        <v>8245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8281</v>
      </c>
      <c r="O2798" s="7">
        <f t="shared" si="172"/>
        <v>6.5900366666666668E-2</v>
      </c>
      <c r="P2798" s="8">
        <f t="shared" si="173"/>
        <v>63.569485530546629</v>
      </c>
      <c r="Q2798" t="s">
        <v>8311</v>
      </c>
      <c r="R2798" t="s">
        <v>8347</v>
      </c>
      <c r="S2798" s="6">
        <f t="shared" si="174"/>
        <v>41264.853865740741</v>
      </c>
      <c r="T2798" s="6">
        <f t="shared" si="175"/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8220</v>
      </c>
      <c r="G2799" t="s">
        <v>8223</v>
      </c>
      <c r="H2799" t="s">
        <v>8245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8284</v>
      </c>
      <c r="O2799" s="7">
        <f t="shared" si="172"/>
        <v>6.565384615384616E-2</v>
      </c>
      <c r="P2799" s="8">
        <f t="shared" si="173"/>
        <v>213.375</v>
      </c>
      <c r="Q2799" t="s">
        <v>8324</v>
      </c>
      <c r="R2799" t="s">
        <v>8325</v>
      </c>
      <c r="S2799" s="6">
        <f t="shared" si="174"/>
        <v>42065.084375000006</v>
      </c>
      <c r="T2799" s="6">
        <f t="shared" si="175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8277</v>
      </c>
      <c r="O2800" s="7">
        <f t="shared" si="172"/>
        <v>6.5500000000000003E-2</v>
      </c>
      <c r="P2800" s="8">
        <f t="shared" si="173"/>
        <v>18.714285714285715</v>
      </c>
      <c r="Q2800" t="s">
        <v>8313</v>
      </c>
      <c r="R2800" t="s">
        <v>8345</v>
      </c>
      <c r="S2800" s="6">
        <f t="shared" si="174"/>
        <v>41680.359976851854</v>
      </c>
      <c r="T2800" s="6">
        <f t="shared" si="175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8220</v>
      </c>
      <c r="G2801" t="s">
        <v>8228</v>
      </c>
      <c r="H2801" t="s">
        <v>8250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8304</v>
      </c>
      <c r="O2801" s="7">
        <f t="shared" si="172"/>
        <v>6.545454545454546E-2</v>
      </c>
      <c r="P2801" s="8">
        <f t="shared" si="173"/>
        <v>108</v>
      </c>
      <c r="Q2801" t="s">
        <v>8316</v>
      </c>
      <c r="R2801" t="s">
        <v>8337</v>
      </c>
      <c r="S2801" s="6">
        <f t="shared" si="174"/>
        <v>42053.672824074078</v>
      </c>
      <c r="T2801" s="6">
        <f t="shared" si="175"/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8220</v>
      </c>
      <c r="G2802" t="s">
        <v>8224</v>
      </c>
      <c r="H2802" t="s">
        <v>8246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8272</v>
      </c>
      <c r="O2802" s="7">
        <f t="shared" si="172"/>
        <v>6.5299999999999997E-2</v>
      </c>
      <c r="P2802" s="8">
        <f t="shared" si="173"/>
        <v>6.4975124378109452</v>
      </c>
      <c r="Q2802" t="s">
        <v>8309</v>
      </c>
      <c r="R2802" t="s">
        <v>8315</v>
      </c>
      <c r="S2802" s="6">
        <f t="shared" si="174"/>
        <v>42696.37572916667</v>
      </c>
      <c r="T2802" s="6">
        <f t="shared" si="175"/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8220</v>
      </c>
      <c r="G2803" t="s">
        <v>8223</v>
      </c>
      <c r="H2803" t="s">
        <v>8245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8283</v>
      </c>
      <c r="O2803" s="7">
        <f t="shared" si="172"/>
        <v>6.5000000000000002E-2</v>
      </c>
      <c r="P2803" s="8">
        <f t="shared" si="173"/>
        <v>108.33333333333333</v>
      </c>
      <c r="Q2803" t="s">
        <v>8327</v>
      </c>
      <c r="R2803" t="s">
        <v>8355</v>
      </c>
      <c r="S2803" s="6">
        <f t="shared" si="174"/>
        <v>42223.108865740738</v>
      </c>
      <c r="T2803" s="6">
        <f t="shared" si="175"/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8220</v>
      </c>
      <c r="G2804" t="s">
        <v>8223</v>
      </c>
      <c r="H2804" t="s">
        <v>8245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8292</v>
      </c>
      <c r="O2804" s="7">
        <f t="shared" si="172"/>
        <v>6.5000000000000002E-2</v>
      </c>
      <c r="P2804" s="8">
        <f t="shared" si="173"/>
        <v>216.66666666666666</v>
      </c>
      <c r="Q2804" t="s">
        <v>8313</v>
      </c>
      <c r="R2804" t="s">
        <v>8338</v>
      </c>
      <c r="S2804" s="6">
        <f t="shared" si="174"/>
        <v>42129.82540509259</v>
      </c>
      <c r="T2804" s="6">
        <f t="shared" si="175"/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8220</v>
      </c>
      <c r="G2805" t="s">
        <v>8224</v>
      </c>
      <c r="H2805" t="s">
        <v>8246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8267</v>
      </c>
      <c r="O2805" s="7">
        <f t="shared" si="172"/>
        <v>6.4850000000000005E-2</v>
      </c>
      <c r="P2805" s="8">
        <f t="shared" si="173"/>
        <v>49.884615384615387</v>
      </c>
      <c r="Q2805" t="s">
        <v>8319</v>
      </c>
      <c r="R2805" t="s">
        <v>8348</v>
      </c>
      <c r="S2805" s="6">
        <f t="shared" si="174"/>
        <v>41855.777905092589</v>
      </c>
      <c r="T2805" s="6">
        <f t="shared" si="175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8220</v>
      </c>
      <c r="G2806" t="s">
        <v>8229</v>
      </c>
      <c r="H2806" t="s">
        <v>8248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8282</v>
      </c>
      <c r="O2806" s="7">
        <f t="shared" si="172"/>
        <v>6.4439140811455853E-2</v>
      </c>
      <c r="P2806" s="8">
        <f t="shared" si="173"/>
        <v>45</v>
      </c>
      <c r="Q2806" t="s">
        <v>8311</v>
      </c>
      <c r="R2806" t="s">
        <v>8343</v>
      </c>
      <c r="S2806" s="6">
        <f t="shared" si="174"/>
        <v>42327.671631944439</v>
      </c>
      <c r="T2806" s="6">
        <f t="shared" si="175"/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8220</v>
      </c>
      <c r="G2807" t="s">
        <v>8225</v>
      </c>
      <c r="H2807" t="s">
        <v>8247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8301</v>
      </c>
      <c r="O2807" s="7">
        <f t="shared" si="172"/>
        <v>6.4158609339642042E-2</v>
      </c>
      <c r="P2807" s="8">
        <f t="shared" si="173"/>
        <v>41.583333333333336</v>
      </c>
      <c r="Q2807" t="s">
        <v>8309</v>
      </c>
      <c r="R2807" t="s">
        <v>8336</v>
      </c>
      <c r="S2807" s="6">
        <f t="shared" si="174"/>
        <v>41821.020601851851</v>
      </c>
      <c r="T2807" s="6">
        <f t="shared" si="175"/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8220</v>
      </c>
      <c r="G2808" t="s">
        <v>8224</v>
      </c>
      <c r="H2808" t="s">
        <v>8246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8270</v>
      </c>
      <c r="O2808" s="7">
        <f t="shared" si="172"/>
        <v>6.3333333333333339E-2</v>
      </c>
      <c r="P2808" s="8">
        <f t="shared" si="173"/>
        <v>9.5</v>
      </c>
      <c r="Q2808" t="s">
        <v>8316</v>
      </c>
      <c r="R2808" t="s">
        <v>8317</v>
      </c>
      <c r="S2808" s="6">
        <f t="shared" si="174"/>
        <v>41920.963472222218</v>
      </c>
      <c r="T2808" s="6">
        <f t="shared" si="175"/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8220</v>
      </c>
      <c r="G2809" t="s">
        <v>8223</v>
      </c>
      <c r="H2809" t="s">
        <v>8245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8281</v>
      </c>
      <c r="O2809" s="7">
        <f t="shared" si="172"/>
        <v>6.3092592592592589E-2</v>
      </c>
      <c r="P2809" s="8">
        <f t="shared" si="173"/>
        <v>113.56666666666666</v>
      </c>
      <c r="Q2809" t="s">
        <v>8311</v>
      </c>
      <c r="R2809" t="s">
        <v>8347</v>
      </c>
      <c r="S2809" s="6">
        <f t="shared" si="174"/>
        <v>41613.172974537039</v>
      </c>
      <c r="T2809" s="6">
        <f t="shared" si="175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8220</v>
      </c>
      <c r="G2810" t="s">
        <v>8223</v>
      </c>
      <c r="H2810" t="s">
        <v>8245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8270</v>
      </c>
      <c r="O2810" s="7">
        <f t="shared" si="172"/>
        <v>6.3E-2</v>
      </c>
      <c r="P2810" s="8">
        <f t="shared" si="173"/>
        <v>42</v>
      </c>
      <c r="Q2810" t="s">
        <v>8316</v>
      </c>
      <c r="R2810" t="s">
        <v>8317</v>
      </c>
      <c r="S2810" s="6">
        <f t="shared" si="174"/>
        <v>42053.722060185188</v>
      </c>
      <c r="T2810" s="6">
        <f t="shared" si="175"/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8272</v>
      </c>
      <c r="O2811" s="7">
        <f t="shared" si="172"/>
        <v>6.2933333333333327E-2</v>
      </c>
      <c r="P2811" s="8">
        <f t="shared" si="173"/>
        <v>82.086956521739125</v>
      </c>
      <c r="Q2811" t="s">
        <v>8309</v>
      </c>
      <c r="R2811" t="s">
        <v>8315</v>
      </c>
      <c r="S2811" s="6">
        <f t="shared" si="174"/>
        <v>42339.967708333337</v>
      </c>
      <c r="T2811" s="6">
        <f t="shared" si="175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8284</v>
      </c>
      <c r="O2812" s="7">
        <f t="shared" si="172"/>
        <v>6.2566666666666673E-2</v>
      </c>
      <c r="P2812" s="8">
        <f t="shared" si="173"/>
        <v>98.78947368421052</v>
      </c>
      <c r="Q2812" t="s">
        <v>8324</v>
      </c>
      <c r="R2812" t="s">
        <v>8325</v>
      </c>
      <c r="S2812" s="6">
        <f t="shared" si="174"/>
        <v>41978.760393518518</v>
      </c>
      <c r="T2812" s="6">
        <f t="shared" si="175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8269</v>
      </c>
      <c r="O2813" s="7">
        <f t="shared" si="172"/>
        <v>6.0999999999999999E-2</v>
      </c>
      <c r="P2813" s="8">
        <f t="shared" si="173"/>
        <v>87.142857142857139</v>
      </c>
      <c r="Q2813" t="s">
        <v>8319</v>
      </c>
      <c r="R2813" t="s">
        <v>8346</v>
      </c>
      <c r="S2813" s="6">
        <f t="shared" si="174"/>
        <v>41162.672326388885</v>
      </c>
      <c r="T2813" s="6">
        <f t="shared" si="175"/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8221</v>
      </c>
      <c r="G2814" t="s">
        <v>8223</v>
      </c>
      <c r="H2814" t="s">
        <v>8245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8302</v>
      </c>
      <c r="O2814" s="7">
        <f t="shared" si="172"/>
        <v>6.0263157894736845E-2</v>
      </c>
      <c r="P2814" s="8">
        <f t="shared" si="173"/>
        <v>163.57142857142858</v>
      </c>
      <c r="Q2814" t="s">
        <v>8316</v>
      </c>
      <c r="R2814" t="s">
        <v>8329</v>
      </c>
      <c r="S2814" s="6">
        <f t="shared" si="174"/>
        <v>42787.862430555557</v>
      </c>
      <c r="T2814" s="6">
        <f t="shared" si="175"/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8220</v>
      </c>
      <c r="G2815" t="s">
        <v>8223</v>
      </c>
      <c r="H2815" t="s">
        <v>8245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8277</v>
      </c>
      <c r="O2815" s="7">
        <f t="shared" si="172"/>
        <v>0.06</v>
      </c>
      <c r="P2815" s="8">
        <f t="shared" si="173"/>
        <v>60</v>
      </c>
      <c r="Q2815" t="s">
        <v>8313</v>
      </c>
      <c r="R2815" t="s">
        <v>8345</v>
      </c>
      <c r="S2815" s="6">
        <f t="shared" si="174"/>
        <v>41711.169085648151</v>
      </c>
      <c r="T2815" s="6">
        <f t="shared" si="175"/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8304</v>
      </c>
      <c r="O2816" s="7">
        <f t="shared" si="172"/>
        <v>0.06</v>
      </c>
      <c r="P2816" s="8">
        <f t="shared" si="173"/>
        <v>15</v>
      </c>
      <c r="Q2816" t="s">
        <v>8316</v>
      </c>
      <c r="R2816" t="s">
        <v>8337</v>
      </c>
      <c r="S2816" s="6">
        <f t="shared" si="174"/>
        <v>42598.749155092592</v>
      </c>
      <c r="T2816" s="6">
        <f t="shared" si="175"/>
        <v>42643.749155092592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8220</v>
      </c>
      <c r="G2817" t="s">
        <v>8224</v>
      </c>
      <c r="H2817" t="s">
        <v>8246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8270</v>
      </c>
      <c r="O2817" s="7">
        <f t="shared" si="172"/>
        <v>0.06</v>
      </c>
      <c r="P2817" s="8">
        <f t="shared" si="173"/>
        <v>15</v>
      </c>
      <c r="Q2817" t="s">
        <v>8316</v>
      </c>
      <c r="R2817" t="s">
        <v>8317</v>
      </c>
      <c r="S2817" s="6">
        <f t="shared" si="174"/>
        <v>42177.964201388888</v>
      </c>
      <c r="T2817" s="6">
        <f t="shared" si="175"/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8283</v>
      </c>
      <c r="O2818" s="7">
        <f t="shared" ref="O2818:O2881" si="176">E2818/D2818</f>
        <v>5.906666666666667E-2</v>
      </c>
      <c r="P2818" s="8">
        <f t="shared" si="173"/>
        <v>46.631578947368418</v>
      </c>
      <c r="Q2818" t="s">
        <v>8327</v>
      </c>
      <c r="R2818" t="s">
        <v>8355</v>
      </c>
      <c r="S2818" s="6">
        <f t="shared" si="174"/>
        <v>42468.84174768519</v>
      </c>
      <c r="T2818" s="6">
        <f t="shared" si="175"/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8219</v>
      </c>
      <c r="G2819" t="s">
        <v>8223</v>
      </c>
      <c r="H2819" t="s">
        <v>8245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8272</v>
      </c>
      <c r="O2819" s="7">
        <f t="shared" si="176"/>
        <v>5.8500000000000003E-2</v>
      </c>
      <c r="P2819" s="8">
        <f t="shared" ref="P2819:P2882" si="177">E2819/L2819</f>
        <v>29.25</v>
      </c>
      <c r="Q2819" t="s">
        <v>8309</v>
      </c>
      <c r="R2819" t="s">
        <v>8315</v>
      </c>
      <c r="S2819" s="6">
        <f t="shared" ref="S2819:S2882" si="178">(((J2819/60)/60)/24)+DATE(1970,1,1)</f>
        <v>41977.040185185186</v>
      </c>
      <c r="T2819" s="6">
        <f t="shared" ref="T2819:T2882" si="179">(((I2819/60)/60)/24)+DATE(1970,1,1)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8220</v>
      </c>
      <c r="G2820" t="s">
        <v>8223</v>
      </c>
      <c r="H2820" t="s">
        <v>8245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8277</v>
      </c>
      <c r="O2820" s="7">
        <f t="shared" si="176"/>
        <v>5.7692307692307696E-2</v>
      </c>
      <c r="P2820" s="8">
        <f t="shared" si="177"/>
        <v>41.666666666666664</v>
      </c>
      <c r="Q2820" t="s">
        <v>8313</v>
      </c>
      <c r="R2820" t="s">
        <v>8345</v>
      </c>
      <c r="S2820" s="6">
        <f t="shared" si="178"/>
        <v>40937.679560185185</v>
      </c>
      <c r="T2820" s="6">
        <f t="shared" si="179"/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8219</v>
      </c>
      <c r="G2821" t="s">
        <v>8231</v>
      </c>
      <c r="H2821" t="s">
        <v>8252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8272</v>
      </c>
      <c r="O2821" s="7">
        <f t="shared" si="176"/>
        <v>5.7334999999999997E-2</v>
      </c>
      <c r="P2821" s="8">
        <f t="shared" si="177"/>
        <v>603.52631578947364</v>
      </c>
      <c r="Q2821" t="s">
        <v>8309</v>
      </c>
      <c r="R2821" t="s">
        <v>8315</v>
      </c>
      <c r="S2821" s="6">
        <f t="shared" si="178"/>
        <v>42520.235486111109</v>
      </c>
      <c r="T2821" s="6">
        <f t="shared" si="179"/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8281</v>
      </c>
      <c r="O2822" s="7">
        <f t="shared" si="176"/>
        <v>5.7238095238095241E-2</v>
      </c>
      <c r="P2822" s="8">
        <f t="shared" si="177"/>
        <v>50.083333333333336</v>
      </c>
      <c r="Q2822" t="s">
        <v>8311</v>
      </c>
      <c r="R2822" t="s">
        <v>8347</v>
      </c>
      <c r="S2822" s="6">
        <f t="shared" si="178"/>
        <v>42340.701504629629</v>
      </c>
      <c r="T2822" s="6">
        <f t="shared" si="179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8220</v>
      </c>
      <c r="G2823" t="s">
        <v>8223</v>
      </c>
      <c r="H2823" t="s">
        <v>8245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8283</v>
      </c>
      <c r="O2823" s="7">
        <f t="shared" si="176"/>
        <v>5.6937500000000002E-2</v>
      </c>
      <c r="P2823" s="8">
        <f t="shared" si="177"/>
        <v>60.733333333333334</v>
      </c>
      <c r="Q2823" t="s">
        <v>8327</v>
      </c>
      <c r="R2823" t="s">
        <v>8355</v>
      </c>
      <c r="S2823" s="6">
        <f t="shared" si="178"/>
        <v>42109.709629629629</v>
      </c>
      <c r="T2823" s="6">
        <f t="shared" si="179"/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8271</v>
      </c>
      <c r="O2824" s="7">
        <f t="shared" si="176"/>
        <v>5.6833333333333333E-2</v>
      </c>
      <c r="P2824" s="8">
        <f t="shared" si="177"/>
        <v>37.888888888888886</v>
      </c>
      <c r="Q2824" t="s">
        <v>8309</v>
      </c>
      <c r="R2824" t="s">
        <v>8356</v>
      </c>
      <c r="S2824" s="6">
        <f t="shared" si="178"/>
        <v>42532.774745370371</v>
      </c>
      <c r="T2824" s="6">
        <f t="shared" si="179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8220</v>
      </c>
      <c r="G2825" t="s">
        <v>8223</v>
      </c>
      <c r="H2825" t="s">
        <v>8245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8283</v>
      </c>
      <c r="O2825" s="7">
        <f t="shared" si="176"/>
        <v>5.6666666666666664E-2</v>
      </c>
      <c r="P2825" s="8">
        <f t="shared" si="177"/>
        <v>340</v>
      </c>
      <c r="Q2825" t="s">
        <v>8327</v>
      </c>
      <c r="R2825" t="s">
        <v>8355</v>
      </c>
      <c r="S2825" s="6">
        <f t="shared" si="178"/>
        <v>42605.053993055553</v>
      </c>
      <c r="T2825" s="6">
        <f t="shared" si="179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8283</v>
      </c>
      <c r="O2826" s="7">
        <f t="shared" si="176"/>
        <v>5.6666666666666664E-2</v>
      </c>
      <c r="P2826" s="8">
        <f t="shared" si="177"/>
        <v>12.142857142857142</v>
      </c>
      <c r="Q2826" t="s">
        <v>8327</v>
      </c>
      <c r="R2826" t="s">
        <v>8355</v>
      </c>
      <c r="S2826" s="6">
        <f t="shared" si="178"/>
        <v>42510.341631944444</v>
      </c>
      <c r="T2826" s="6">
        <f t="shared" si="179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8220</v>
      </c>
      <c r="G2827" t="s">
        <v>8223</v>
      </c>
      <c r="H2827" t="s">
        <v>8245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8272</v>
      </c>
      <c r="O2827" s="7">
        <f t="shared" si="176"/>
        <v>5.6613333333333335E-2</v>
      </c>
      <c r="P2827" s="8">
        <f t="shared" si="177"/>
        <v>182.6236559139785</v>
      </c>
      <c r="Q2827" t="s">
        <v>8309</v>
      </c>
      <c r="R2827" t="s">
        <v>8315</v>
      </c>
      <c r="S2827" s="6">
        <f t="shared" si="178"/>
        <v>42586.295138888891</v>
      </c>
      <c r="T2827" s="6">
        <f t="shared" si="179"/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8283</v>
      </c>
      <c r="O2828" s="7">
        <f t="shared" si="176"/>
        <v>5.6500000000000002E-2</v>
      </c>
      <c r="P2828" s="8">
        <f t="shared" si="177"/>
        <v>89.21052631578948</v>
      </c>
      <c r="Q2828" t="s">
        <v>8327</v>
      </c>
      <c r="R2828" t="s">
        <v>8355</v>
      </c>
      <c r="S2828" s="6">
        <f t="shared" si="178"/>
        <v>41964.844444444447</v>
      </c>
      <c r="T2828" s="6">
        <f t="shared" si="179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8220</v>
      </c>
      <c r="G2829" t="s">
        <v>8223</v>
      </c>
      <c r="H2829" t="s">
        <v>8245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8269</v>
      </c>
      <c r="O2829" s="7">
        <f t="shared" si="176"/>
        <v>5.6333333333333332E-2</v>
      </c>
      <c r="P2829" s="8">
        <f t="shared" si="177"/>
        <v>52</v>
      </c>
      <c r="Q2829" t="s">
        <v>8319</v>
      </c>
      <c r="R2829" t="s">
        <v>8346</v>
      </c>
      <c r="S2829" s="6">
        <f t="shared" si="178"/>
        <v>41778.766724537039</v>
      </c>
      <c r="T2829" s="6">
        <f t="shared" si="179"/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8220</v>
      </c>
      <c r="G2830" t="s">
        <v>8223</v>
      </c>
      <c r="H2830" t="s">
        <v>8245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8292</v>
      </c>
      <c r="O2830" s="7">
        <f t="shared" si="176"/>
        <v>5.6250000000000001E-2</v>
      </c>
      <c r="P2830" s="8">
        <f t="shared" si="177"/>
        <v>28.125</v>
      </c>
      <c r="Q2830" t="s">
        <v>8313</v>
      </c>
      <c r="R2830" t="s">
        <v>8338</v>
      </c>
      <c r="S2830" s="6">
        <f t="shared" si="178"/>
        <v>41922.783229166671</v>
      </c>
      <c r="T2830" s="6">
        <f t="shared" si="179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8220</v>
      </c>
      <c r="G2831" t="s">
        <v>8223</v>
      </c>
      <c r="H2831" t="s">
        <v>8245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8272</v>
      </c>
      <c r="O2831" s="7">
        <f t="shared" si="176"/>
        <v>5.5800000000000002E-2</v>
      </c>
      <c r="P2831" s="8">
        <f t="shared" si="177"/>
        <v>119.57142857142857</v>
      </c>
      <c r="Q2831" t="s">
        <v>8309</v>
      </c>
      <c r="R2831" t="s">
        <v>8315</v>
      </c>
      <c r="S2831" s="6">
        <f t="shared" si="178"/>
        <v>42711.950798611113</v>
      </c>
      <c r="T2831" s="6">
        <f t="shared" si="179"/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8266</v>
      </c>
      <c r="O2832" s="7">
        <f t="shared" si="176"/>
        <v>5.5480000000000002E-2</v>
      </c>
      <c r="P2832" s="8">
        <f t="shared" si="177"/>
        <v>106.69230769230769</v>
      </c>
      <c r="Q2832" t="s">
        <v>8319</v>
      </c>
      <c r="R2832" t="s">
        <v>8339</v>
      </c>
      <c r="S2832" s="6">
        <f t="shared" si="178"/>
        <v>42135.589548611111</v>
      </c>
      <c r="T2832" s="6">
        <f t="shared" si="179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8220</v>
      </c>
      <c r="G2833" t="s">
        <v>8233</v>
      </c>
      <c r="H2833" t="s">
        <v>8253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8267</v>
      </c>
      <c r="O2833" s="7">
        <f t="shared" si="176"/>
        <v>5.5E-2</v>
      </c>
      <c r="P2833" s="8">
        <f t="shared" si="177"/>
        <v>220</v>
      </c>
      <c r="Q2833" t="s">
        <v>8319</v>
      </c>
      <c r="R2833" t="s">
        <v>8348</v>
      </c>
      <c r="S2833" s="6">
        <f t="shared" si="178"/>
        <v>42570.91133101852</v>
      </c>
      <c r="T2833" s="6">
        <f t="shared" si="179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8220</v>
      </c>
      <c r="G2834" t="s">
        <v>8223</v>
      </c>
      <c r="H2834" t="s">
        <v>8245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8304</v>
      </c>
      <c r="O2834" s="7">
        <f t="shared" si="176"/>
        <v>5.5E-2</v>
      </c>
      <c r="P2834" s="8">
        <f t="shared" si="177"/>
        <v>18.333333333333332</v>
      </c>
      <c r="Q2834" t="s">
        <v>8316</v>
      </c>
      <c r="R2834" t="s">
        <v>8337</v>
      </c>
      <c r="S2834" s="6">
        <f t="shared" si="178"/>
        <v>42104.781597222223</v>
      </c>
      <c r="T2834" s="6">
        <f t="shared" si="179"/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8220</v>
      </c>
      <c r="G2835" t="s">
        <v>8238</v>
      </c>
      <c r="H2835" t="s">
        <v>8248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8270</v>
      </c>
      <c r="O2835" s="7">
        <f t="shared" si="176"/>
        <v>5.4545454545454543E-2</v>
      </c>
      <c r="P2835" s="8">
        <f t="shared" si="177"/>
        <v>30</v>
      </c>
      <c r="Q2835" t="s">
        <v>8316</v>
      </c>
      <c r="R2835" t="s">
        <v>8317</v>
      </c>
      <c r="S2835" s="6">
        <f t="shared" si="178"/>
        <v>42709.546064814815</v>
      </c>
      <c r="T2835" s="6">
        <f t="shared" si="179"/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8220</v>
      </c>
      <c r="G2836" t="s">
        <v>8223</v>
      </c>
      <c r="H2836" t="s">
        <v>8245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8281</v>
      </c>
      <c r="O2836" s="7">
        <f t="shared" si="176"/>
        <v>5.4199999999999998E-2</v>
      </c>
      <c r="P2836" s="8">
        <f t="shared" si="177"/>
        <v>29.035714285714285</v>
      </c>
      <c r="Q2836" t="s">
        <v>8311</v>
      </c>
      <c r="R2836" t="s">
        <v>8347</v>
      </c>
      <c r="S2836" s="6">
        <f t="shared" si="178"/>
        <v>42647.750092592592</v>
      </c>
      <c r="T2836" s="6">
        <f t="shared" si="179"/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8220</v>
      </c>
      <c r="G2837" t="s">
        <v>8223</v>
      </c>
      <c r="H2837" t="s">
        <v>8245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8270</v>
      </c>
      <c r="O2837" s="7">
        <f t="shared" si="176"/>
        <v>5.4199999999999998E-2</v>
      </c>
      <c r="P2837" s="8">
        <f t="shared" si="177"/>
        <v>90.333333333333329</v>
      </c>
      <c r="Q2837" t="s">
        <v>8316</v>
      </c>
      <c r="R2837" t="s">
        <v>8317</v>
      </c>
      <c r="S2837" s="6">
        <f t="shared" si="178"/>
        <v>42722.84474537037</v>
      </c>
      <c r="T2837" s="6">
        <f t="shared" si="179"/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8220</v>
      </c>
      <c r="G2838" t="s">
        <v>8223</v>
      </c>
      <c r="H2838" t="s">
        <v>8245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8277</v>
      </c>
      <c r="O2838" s="7">
        <f t="shared" si="176"/>
        <v>5.4166666666666669E-2</v>
      </c>
      <c r="P2838" s="8">
        <f t="shared" si="177"/>
        <v>27.083333333333332</v>
      </c>
      <c r="Q2838" t="s">
        <v>8313</v>
      </c>
      <c r="R2838" t="s">
        <v>8345</v>
      </c>
      <c r="S2838" s="6">
        <f t="shared" si="178"/>
        <v>41577.561284722222</v>
      </c>
      <c r="T2838" s="6">
        <f t="shared" si="179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8220</v>
      </c>
      <c r="G2839" t="s">
        <v>8223</v>
      </c>
      <c r="H2839" t="s">
        <v>8245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8270</v>
      </c>
      <c r="O2839" s="7">
        <f t="shared" si="176"/>
        <v>5.4100000000000002E-2</v>
      </c>
      <c r="P2839" s="8">
        <f t="shared" si="177"/>
        <v>60.111111111111114</v>
      </c>
      <c r="Q2839" t="s">
        <v>8316</v>
      </c>
      <c r="R2839" t="s">
        <v>8317</v>
      </c>
      <c r="S2839" s="6">
        <f t="shared" si="178"/>
        <v>42289.94049768518</v>
      </c>
      <c r="T2839" s="6">
        <f t="shared" si="179"/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8270</v>
      </c>
      <c r="O2840" s="7">
        <f t="shared" si="176"/>
        <v>5.3999999999999999E-2</v>
      </c>
      <c r="P2840" s="8">
        <f t="shared" si="177"/>
        <v>450</v>
      </c>
      <c r="Q2840" t="s">
        <v>8316</v>
      </c>
      <c r="R2840" t="s">
        <v>8317</v>
      </c>
      <c r="S2840" s="6">
        <f t="shared" si="178"/>
        <v>42785.270370370374</v>
      </c>
      <c r="T2840" s="6">
        <f t="shared" si="179"/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8220</v>
      </c>
      <c r="G2841" t="s">
        <v>8223</v>
      </c>
      <c r="H2841" t="s">
        <v>8245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8270</v>
      </c>
      <c r="O2841" s="7">
        <f t="shared" si="176"/>
        <v>5.3999999999999999E-2</v>
      </c>
      <c r="P2841" s="8">
        <f t="shared" si="177"/>
        <v>27</v>
      </c>
      <c r="Q2841" t="s">
        <v>8316</v>
      </c>
      <c r="R2841" t="s">
        <v>8317</v>
      </c>
      <c r="S2841" s="6">
        <f t="shared" si="178"/>
        <v>42136.092488425929</v>
      </c>
      <c r="T2841" s="6">
        <f t="shared" si="179"/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8220</v>
      </c>
      <c r="G2842" t="s">
        <v>8224</v>
      </c>
      <c r="H2842" t="s">
        <v>8246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8270</v>
      </c>
      <c r="O2842" s="7">
        <f t="shared" si="176"/>
        <v>5.3999999999999999E-2</v>
      </c>
      <c r="P2842" s="8">
        <f t="shared" si="177"/>
        <v>45</v>
      </c>
      <c r="Q2842" t="s">
        <v>8316</v>
      </c>
      <c r="R2842" t="s">
        <v>8317</v>
      </c>
      <c r="S2842" s="6">
        <f t="shared" si="178"/>
        <v>42657.38726851852</v>
      </c>
      <c r="T2842" s="6">
        <f t="shared" si="179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8220</v>
      </c>
      <c r="G2843" t="s">
        <v>8228</v>
      </c>
      <c r="H2843" t="s">
        <v>8250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8283</v>
      </c>
      <c r="O2843" s="7">
        <f t="shared" si="176"/>
        <v>5.3333333333333337E-2</v>
      </c>
      <c r="P2843" s="8">
        <f t="shared" si="177"/>
        <v>640</v>
      </c>
      <c r="Q2843" t="s">
        <v>8327</v>
      </c>
      <c r="R2843" t="s">
        <v>8355</v>
      </c>
      <c r="S2843" s="6">
        <f t="shared" si="178"/>
        <v>42275.720219907409</v>
      </c>
      <c r="T2843" s="6">
        <f t="shared" si="179"/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8220</v>
      </c>
      <c r="G2844" t="s">
        <v>8223</v>
      </c>
      <c r="H2844" t="s">
        <v>8245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8281</v>
      </c>
      <c r="O2844" s="7">
        <f t="shared" si="176"/>
        <v>5.3124999999999999E-2</v>
      </c>
      <c r="P2844" s="8">
        <f t="shared" si="177"/>
        <v>17.708333333333332</v>
      </c>
      <c r="Q2844" t="s">
        <v>8311</v>
      </c>
      <c r="R2844" t="s">
        <v>8347</v>
      </c>
      <c r="S2844" s="6">
        <f t="shared" si="178"/>
        <v>41577.045428240745</v>
      </c>
      <c r="T2844" s="6">
        <f t="shared" si="179"/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8220</v>
      </c>
      <c r="G2845" t="s">
        <v>8223</v>
      </c>
      <c r="H2845" t="s">
        <v>8245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8303</v>
      </c>
      <c r="O2845" s="7">
        <f t="shared" si="176"/>
        <v>5.2187499999999998E-2</v>
      </c>
      <c r="P2845" s="8">
        <f t="shared" si="177"/>
        <v>37.954545454545453</v>
      </c>
      <c r="Q2845" t="s">
        <v>8322</v>
      </c>
      <c r="R2845" t="s">
        <v>8350</v>
      </c>
      <c r="S2845" s="6">
        <f t="shared" si="178"/>
        <v>40938.062476851854</v>
      </c>
      <c r="T2845" s="6">
        <f t="shared" si="179"/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8220</v>
      </c>
      <c r="G2846" t="s">
        <v>8223</v>
      </c>
      <c r="H2846" t="s">
        <v>8245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8270</v>
      </c>
      <c r="O2846" s="7">
        <f t="shared" si="176"/>
        <v>5.1999999999999998E-2</v>
      </c>
      <c r="P2846" s="8">
        <f t="shared" si="177"/>
        <v>65</v>
      </c>
      <c r="Q2846" t="s">
        <v>8316</v>
      </c>
      <c r="R2846" t="s">
        <v>8317</v>
      </c>
      <c r="S2846" s="6">
        <f t="shared" si="178"/>
        <v>41829.73715277778</v>
      </c>
      <c r="T2846" s="6">
        <f t="shared" si="179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8219</v>
      </c>
      <c r="G2847" t="s">
        <v>8228</v>
      </c>
      <c r="H2847" t="s">
        <v>8250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8266</v>
      </c>
      <c r="O2847" s="7">
        <f t="shared" si="176"/>
        <v>5.0999999999999997E-2</v>
      </c>
      <c r="P2847" s="8">
        <f t="shared" si="177"/>
        <v>119</v>
      </c>
      <c r="Q2847" t="s">
        <v>8319</v>
      </c>
      <c r="R2847" t="s">
        <v>8339</v>
      </c>
      <c r="S2847" s="6">
        <f t="shared" si="178"/>
        <v>41794.124953703707</v>
      </c>
      <c r="T2847" s="6">
        <f t="shared" si="179"/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8220</v>
      </c>
      <c r="G2848" t="s">
        <v>8223</v>
      </c>
      <c r="H2848" t="s">
        <v>8245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8302</v>
      </c>
      <c r="O2848" s="7">
        <f t="shared" si="176"/>
        <v>5.080888888888889E-2</v>
      </c>
      <c r="P2848" s="8">
        <f t="shared" si="177"/>
        <v>1270.2222222222222</v>
      </c>
      <c r="Q2848" t="s">
        <v>8316</v>
      </c>
      <c r="R2848" t="s">
        <v>8329</v>
      </c>
      <c r="S2848" s="6">
        <f t="shared" si="178"/>
        <v>42065.818807870368</v>
      </c>
      <c r="T2848" s="6">
        <f t="shared" si="179"/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8220</v>
      </c>
      <c r="G2849" t="s">
        <v>8228</v>
      </c>
      <c r="H2849" t="s">
        <v>8250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8295</v>
      </c>
      <c r="O2849" s="7">
        <f t="shared" si="176"/>
        <v>5.0799999999999998E-2</v>
      </c>
      <c r="P2849" s="8">
        <f t="shared" si="177"/>
        <v>31.75</v>
      </c>
      <c r="Q2849" t="s">
        <v>8324</v>
      </c>
      <c r="R2849" t="s">
        <v>8353</v>
      </c>
      <c r="S2849" s="6">
        <f t="shared" si="178"/>
        <v>41799.725289351853</v>
      </c>
      <c r="T2849" s="6">
        <f t="shared" si="179"/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8219</v>
      </c>
      <c r="G2850" t="s">
        <v>8223</v>
      </c>
      <c r="H2850" t="s">
        <v>8245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8289</v>
      </c>
      <c r="O2850" s="7">
        <f t="shared" si="176"/>
        <v>5.0599999999999999E-2</v>
      </c>
      <c r="P2850" s="8">
        <f t="shared" si="177"/>
        <v>84.333333333333329</v>
      </c>
      <c r="Q2850" t="s">
        <v>8322</v>
      </c>
      <c r="R2850" t="s">
        <v>8354</v>
      </c>
      <c r="S2850" s="6">
        <f t="shared" si="178"/>
        <v>42017.927418981482</v>
      </c>
      <c r="T2850" s="6">
        <f t="shared" si="179"/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8220</v>
      </c>
      <c r="G2851" t="s">
        <v>8223</v>
      </c>
      <c r="H2851" t="s">
        <v>8245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8272</v>
      </c>
      <c r="O2851" s="7">
        <f t="shared" si="176"/>
        <v>5.0509090909090906E-2</v>
      </c>
      <c r="P2851" s="8">
        <f t="shared" si="177"/>
        <v>115.75</v>
      </c>
      <c r="Q2851" t="s">
        <v>8309</v>
      </c>
      <c r="R2851" t="s">
        <v>8315</v>
      </c>
      <c r="S2851" s="6">
        <f t="shared" si="178"/>
        <v>42273.090740740736</v>
      </c>
      <c r="T2851" s="6">
        <f t="shared" si="179"/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8220</v>
      </c>
      <c r="G2852" t="s">
        <v>8223</v>
      </c>
      <c r="H2852" t="s">
        <v>8245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8271</v>
      </c>
      <c r="O2852" s="7">
        <f t="shared" si="176"/>
        <v>5.0413333333333331E-2</v>
      </c>
      <c r="P2852" s="8">
        <f t="shared" si="177"/>
        <v>135.03571428571428</v>
      </c>
      <c r="Q2852" t="s">
        <v>8309</v>
      </c>
      <c r="R2852" t="s">
        <v>8356</v>
      </c>
      <c r="S2852" s="6">
        <f t="shared" si="178"/>
        <v>42173.275740740741</v>
      </c>
      <c r="T2852" s="6">
        <f t="shared" si="179"/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8220</v>
      </c>
      <c r="G2853" t="s">
        <v>8223</v>
      </c>
      <c r="H2853" t="s">
        <v>8245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8281</v>
      </c>
      <c r="O2853" s="7">
        <f t="shared" si="176"/>
        <v>5.0347999999999997E-2</v>
      </c>
      <c r="P2853" s="8">
        <f t="shared" si="177"/>
        <v>267.80851063829789</v>
      </c>
      <c r="Q2853" t="s">
        <v>8311</v>
      </c>
      <c r="R2853" t="s">
        <v>8347</v>
      </c>
      <c r="S2853" s="6">
        <f t="shared" si="178"/>
        <v>41486.537268518521</v>
      </c>
      <c r="T2853" s="6">
        <f t="shared" si="179"/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8277</v>
      </c>
      <c r="O2854" s="7">
        <f t="shared" si="176"/>
        <v>5.0256410256410255E-2</v>
      </c>
      <c r="P2854" s="8">
        <f t="shared" si="177"/>
        <v>19.600000000000001</v>
      </c>
      <c r="Q2854" t="s">
        <v>8313</v>
      </c>
      <c r="R2854" t="s">
        <v>8345</v>
      </c>
      <c r="S2854" s="6">
        <f t="shared" si="178"/>
        <v>41944.916215277779</v>
      </c>
      <c r="T2854" s="6">
        <f t="shared" si="179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8220</v>
      </c>
      <c r="G2855" t="s">
        <v>8225</v>
      </c>
      <c r="H2855" t="s">
        <v>8247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8267</v>
      </c>
      <c r="O2855" s="7">
        <f t="shared" si="176"/>
        <v>0.05</v>
      </c>
      <c r="P2855" s="8">
        <f t="shared" si="177"/>
        <v>83.333333333333329</v>
      </c>
      <c r="Q2855" t="s">
        <v>8319</v>
      </c>
      <c r="R2855" t="s">
        <v>8348</v>
      </c>
      <c r="S2855" s="6">
        <f t="shared" si="178"/>
        <v>42239.441412037035</v>
      </c>
      <c r="T2855" s="6">
        <f t="shared" si="179"/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8220</v>
      </c>
      <c r="G2856" t="s">
        <v>8223</v>
      </c>
      <c r="H2856" t="s">
        <v>8245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8269</v>
      </c>
      <c r="O2856" s="7">
        <f t="shared" si="176"/>
        <v>0.05</v>
      </c>
      <c r="P2856" s="8">
        <f t="shared" si="177"/>
        <v>62.5</v>
      </c>
      <c r="Q2856" t="s">
        <v>8319</v>
      </c>
      <c r="R2856" t="s">
        <v>8346</v>
      </c>
      <c r="S2856" s="6">
        <f t="shared" si="178"/>
        <v>41576.834513888891</v>
      </c>
      <c r="T2856" s="6">
        <f t="shared" si="179"/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8220</v>
      </c>
      <c r="G2857" t="s">
        <v>8223</v>
      </c>
      <c r="H2857" t="s">
        <v>8245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8269</v>
      </c>
      <c r="O2857" s="7">
        <f t="shared" si="176"/>
        <v>0.05</v>
      </c>
      <c r="P2857" s="8">
        <f t="shared" si="177"/>
        <v>50</v>
      </c>
      <c r="Q2857" t="s">
        <v>8319</v>
      </c>
      <c r="R2857" t="s">
        <v>8346</v>
      </c>
      <c r="S2857" s="6">
        <f t="shared" si="178"/>
        <v>40894.906956018516</v>
      </c>
      <c r="T2857" s="6">
        <f t="shared" si="179"/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8220</v>
      </c>
      <c r="G2858" t="s">
        <v>8235</v>
      </c>
      <c r="H2858" t="s">
        <v>8248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8282</v>
      </c>
      <c r="O2858" s="7">
        <f t="shared" si="176"/>
        <v>0.05</v>
      </c>
      <c r="P2858" s="8">
        <f t="shared" si="177"/>
        <v>50</v>
      </c>
      <c r="Q2858" t="s">
        <v>8311</v>
      </c>
      <c r="R2858" t="s">
        <v>8343</v>
      </c>
      <c r="S2858" s="6">
        <f t="shared" si="178"/>
        <v>42558.989513888882</v>
      </c>
      <c r="T2858" s="6">
        <f t="shared" si="179"/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8220</v>
      </c>
      <c r="G2859" t="s">
        <v>8236</v>
      </c>
      <c r="H2859" t="s">
        <v>8248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8286</v>
      </c>
      <c r="O2859" s="7">
        <f t="shared" si="176"/>
        <v>0.05</v>
      </c>
      <c r="P2859" s="8">
        <f t="shared" si="177"/>
        <v>100</v>
      </c>
      <c r="Q2859" t="s">
        <v>8322</v>
      </c>
      <c r="R2859" t="s">
        <v>8357</v>
      </c>
      <c r="S2859" s="6">
        <f t="shared" si="178"/>
        <v>42360.437152777777</v>
      </c>
      <c r="T2859" s="6">
        <f t="shared" si="179"/>
        <v>42420.437152777777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8219</v>
      </c>
      <c r="G2860" t="s">
        <v>8224</v>
      </c>
      <c r="H2860" t="s">
        <v>8246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8289</v>
      </c>
      <c r="O2860" s="7">
        <f t="shared" si="176"/>
        <v>0.05</v>
      </c>
      <c r="P2860" s="8">
        <f t="shared" si="177"/>
        <v>41.666666666666664</v>
      </c>
      <c r="Q2860" t="s">
        <v>8322</v>
      </c>
      <c r="R2860" t="s">
        <v>8354</v>
      </c>
      <c r="S2860" s="6">
        <f t="shared" si="178"/>
        <v>42404.033090277779</v>
      </c>
      <c r="T2860" s="6">
        <f t="shared" si="179"/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8220</v>
      </c>
      <c r="G2861" t="s">
        <v>8223</v>
      </c>
      <c r="H2861" t="s">
        <v>8245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8281</v>
      </c>
      <c r="O2861" s="7">
        <f t="shared" si="176"/>
        <v>0.05</v>
      </c>
      <c r="P2861" s="8">
        <f t="shared" si="177"/>
        <v>8.3333333333333339</v>
      </c>
      <c r="Q2861" t="s">
        <v>8311</v>
      </c>
      <c r="R2861" t="s">
        <v>8347</v>
      </c>
      <c r="S2861" s="6">
        <f t="shared" si="178"/>
        <v>42167.207071759258</v>
      </c>
      <c r="T2861" s="6">
        <f t="shared" si="179"/>
        <v>42197.207071759258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8220</v>
      </c>
      <c r="G2862" t="s">
        <v>8223</v>
      </c>
      <c r="H2862" t="s">
        <v>8245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8270</v>
      </c>
      <c r="O2862" s="7">
        <f t="shared" si="176"/>
        <v>0.05</v>
      </c>
      <c r="P2862" s="8">
        <f t="shared" si="177"/>
        <v>10</v>
      </c>
      <c r="Q2862" t="s">
        <v>8316</v>
      </c>
      <c r="R2862" t="s">
        <v>8317</v>
      </c>
      <c r="S2862" s="6">
        <f t="shared" si="178"/>
        <v>42261.632916666669</v>
      </c>
      <c r="T2862" s="6">
        <f t="shared" si="179"/>
        <v>42266.165972222225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8220</v>
      </c>
      <c r="G2863" t="s">
        <v>8224</v>
      </c>
      <c r="H2863" t="s">
        <v>8246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8270</v>
      </c>
      <c r="O2863" s="7">
        <f t="shared" si="176"/>
        <v>0.05</v>
      </c>
      <c r="P2863" s="8">
        <f t="shared" si="177"/>
        <v>18.75</v>
      </c>
      <c r="Q2863" t="s">
        <v>8316</v>
      </c>
      <c r="R2863" t="s">
        <v>8317</v>
      </c>
      <c r="S2863" s="6">
        <f t="shared" si="178"/>
        <v>41940.967951388891</v>
      </c>
      <c r="T2863" s="6">
        <f t="shared" si="179"/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8220</v>
      </c>
      <c r="G2864" t="s">
        <v>8223</v>
      </c>
      <c r="H2864" t="s">
        <v>8245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8270</v>
      </c>
      <c r="O2864" s="7">
        <f t="shared" si="176"/>
        <v>0.05</v>
      </c>
      <c r="P2864" s="8">
        <f t="shared" si="177"/>
        <v>100</v>
      </c>
      <c r="Q2864" t="s">
        <v>8316</v>
      </c>
      <c r="R2864" t="s">
        <v>8317</v>
      </c>
      <c r="S2864" s="6">
        <f t="shared" si="178"/>
        <v>41914.590011574073</v>
      </c>
      <c r="T2864" s="6">
        <f t="shared" si="179"/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8219</v>
      </c>
      <c r="G2865" t="s">
        <v>8223</v>
      </c>
      <c r="H2865" t="s">
        <v>8245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8304</v>
      </c>
      <c r="O2865" s="7">
        <f t="shared" si="176"/>
        <v>0.05</v>
      </c>
      <c r="P2865" s="8">
        <f t="shared" si="177"/>
        <v>25</v>
      </c>
      <c r="Q2865" t="s">
        <v>8316</v>
      </c>
      <c r="R2865" t="s">
        <v>8337</v>
      </c>
      <c r="S2865" s="6">
        <f t="shared" si="178"/>
        <v>42756.018506944441</v>
      </c>
      <c r="T2865" s="6">
        <f t="shared" si="179"/>
        <v>42786.018506944441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8220</v>
      </c>
      <c r="G2866" t="s">
        <v>8223</v>
      </c>
      <c r="H2866" t="s">
        <v>8245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8270</v>
      </c>
      <c r="O2866" s="7">
        <f t="shared" si="176"/>
        <v>0.05</v>
      </c>
      <c r="P2866" s="8">
        <f t="shared" si="177"/>
        <v>50</v>
      </c>
      <c r="Q2866" t="s">
        <v>8316</v>
      </c>
      <c r="R2866" t="s">
        <v>8317</v>
      </c>
      <c r="S2866" s="6">
        <f t="shared" si="178"/>
        <v>42032.250208333338</v>
      </c>
      <c r="T2866" s="6">
        <f t="shared" si="179"/>
        <v>42063.250208333338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8220</v>
      </c>
      <c r="G2867" t="s">
        <v>8229</v>
      </c>
      <c r="H2867" t="s">
        <v>8248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8270</v>
      </c>
      <c r="O2867" s="7">
        <f t="shared" si="176"/>
        <v>0.05</v>
      </c>
      <c r="P2867" s="8">
        <f t="shared" si="177"/>
        <v>62.5</v>
      </c>
      <c r="Q2867" t="s">
        <v>8316</v>
      </c>
      <c r="R2867" t="s">
        <v>8317</v>
      </c>
      <c r="S2867" s="6">
        <f t="shared" si="178"/>
        <v>42151.237685185188</v>
      </c>
      <c r="T2867" s="6">
        <f t="shared" si="179"/>
        <v>42211.237685185188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8219</v>
      </c>
      <c r="G2868" t="s">
        <v>8223</v>
      </c>
      <c r="H2868" t="s">
        <v>8245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8304</v>
      </c>
      <c r="O2868" s="7">
        <f t="shared" si="176"/>
        <v>4.9639999999999997E-2</v>
      </c>
      <c r="P2868" s="8">
        <f t="shared" si="177"/>
        <v>88.642857142857139</v>
      </c>
      <c r="Q2868" t="s">
        <v>8316</v>
      </c>
      <c r="R2868" t="s">
        <v>8337</v>
      </c>
      <c r="S2868" s="6">
        <f t="shared" si="178"/>
        <v>42682.67768518519</v>
      </c>
      <c r="T2868" s="6">
        <f t="shared" si="179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8220</v>
      </c>
      <c r="G2869" t="s">
        <v>8223</v>
      </c>
      <c r="H2869" t="s">
        <v>8245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8284</v>
      </c>
      <c r="O2869" s="7">
        <f t="shared" si="176"/>
        <v>4.9575757575757579E-2</v>
      </c>
      <c r="P2869" s="8">
        <f t="shared" si="177"/>
        <v>109.06666666666666</v>
      </c>
      <c r="Q2869" t="s">
        <v>8324</v>
      </c>
      <c r="R2869" t="s">
        <v>8325</v>
      </c>
      <c r="S2869" s="6">
        <f t="shared" si="178"/>
        <v>42010.674513888895</v>
      </c>
      <c r="T2869" s="6">
        <f t="shared" si="179"/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8220</v>
      </c>
      <c r="G2870" t="s">
        <v>8224</v>
      </c>
      <c r="H2870" t="s">
        <v>8246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8281</v>
      </c>
      <c r="O2870" s="7">
        <f t="shared" si="176"/>
        <v>4.9516666666666667E-2</v>
      </c>
      <c r="P2870" s="8">
        <f t="shared" si="177"/>
        <v>80.297297297297291</v>
      </c>
      <c r="Q2870" t="s">
        <v>8311</v>
      </c>
      <c r="R2870" t="s">
        <v>8347</v>
      </c>
      <c r="S2870" s="6">
        <f t="shared" si="178"/>
        <v>41771.40996527778</v>
      </c>
      <c r="T2870" s="6">
        <f t="shared" si="179"/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8220</v>
      </c>
      <c r="G2871" t="s">
        <v>8223</v>
      </c>
      <c r="H2871" t="s">
        <v>8245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8282</v>
      </c>
      <c r="O2871" s="7">
        <f t="shared" si="176"/>
        <v>4.8680000000000001E-2</v>
      </c>
      <c r="P2871" s="8">
        <f t="shared" si="177"/>
        <v>71.588235294117652</v>
      </c>
      <c r="Q2871" t="s">
        <v>8311</v>
      </c>
      <c r="R2871" t="s">
        <v>8343</v>
      </c>
      <c r="S2871" s="6">
        <f t="shared" si="178"/>
        <v>42328.779224537036</v>
      </c>
      <c r="T2871" s="6">
        <f t="shared" si="179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8220</v>
      </c>
      <c r="G2872" t="s">
        <v>8223</v>
      </c>
      <c r="H2872" t="s">
        <v>8245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8270</v>
      </c>
      <c r="O2872" s="7">
        <f t="shared" si="176"/>
        <v>4.8666666666666664E-2</v>
      </c>
      <c r="P2872" s="8">
        <f t="shared" si="177"/>
        <v>24.333333333333332</v>
      </c>
      <c r="Q2872" t="s">
        <v>8316</v>
      </c>
      <c r="R2872" t="s">
        <v>8317</v>
      </c>
      <c r="S2872" s="6">
        <f t="shared" si="178"/>
        <v>42165.037581018521</v>
      </c>
      <c r="T2872" s="6">
        <f t="shared" si="179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8292</v>
      </c>
      <c r="O2873" s="7">
        <f t="shared" si="176"/>
        <v>4.8571428571428571E-2</v>
      </c>
      <c r="P2873" s="8">
        <f t="shared" si="177"/>
        <v>21.25</v>
      </c>
      <c r="Q2873" t="s">
        <v>8313</v>
      </c>
      <c r="R2873" t="s">
        <v>8338</v>
      </c>
      <c r="S2873" s="6">
        <f t="shared" si="178"/>
        <v>41841.56381944444</v>
      </c>
      <c r="T2873" s="6">
        <f t="shared" si="179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8220</v>
      </c>
      <c r="G2874" t="s">
        <v>8223</v>
      </c>
      <c r="H2874" t="s">
        <v>8245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8304</v>
      </c>
      <c r="O2874" s="7">
        <f t="shared" si="176"/>
        <v>4.8099999999999997E-2</v>
      </c>
      <c r="P2874" s="8">
        <f t="shared" si="177"/>
        <v>60.125</v>
      </c>
      <c r="Q2874" t="s">
        <v>8316</v>
      </c>
      <c r="R2874" t="s">
        <v>8337</v>
      </c>
      <c r="S2874" s="6">
        <f t="shared" si="178"/>
        <v>42140.421319444446</v>
      </c>
      <c r="T2874" s="6">
        <f t="shared" si="179"/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8220</v>
      </c>
      <c r="G2875" t="s">
        <v>8223</v>
      </c>
      <c r="H2875" t="s">
        <v>8245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4.8000000000000001E-2</v>
      </c>
      <c r="P2875" s="8">
        <f t="shared" si="177"/>
        <v>30</v>
      </c>
      <c r="Q2875" t="s">
        <v>8316</v>
      </c>
      <c r="R2875" t="s">
        <v>8317</v>
      </c>
      <c r="S2875" s="6">
        <f t="shared" si="178"/>
        <v>42122.732499999998</v>
      </c>
      <c r="T2875" s="6">
        <f t="shared" si="179"/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8302</v>
      </c>
      <c r="O2876" s="7">
        <f t="shared" si="176"/>
        <v>4.7363636363636365E-2</v>
      </c>
      <c r="P2876" s="8">
        <f t="shared" si="177"/>
        <v>57.888888888888886</v>
      </c>
      <c r="Q2876" t="s">
        <v>8316</v>
      </c>
      <c r="R2876" t="s">
        <v>8329</v>
      </c>
      <c r="S2876" s="6">
        <f t="shared" si="178"/>
        <v>42615.121921296297</v>
      </c>
      <c r="T2876" s="6">
        <f t="shared" si="179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8220</v>
      </c>
      <c r="G2877" t="s">
        <v>8223</v>
      </c>
      <c r="H2877" t="s">
        <v>8245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8274</v>
      </c>
      <c r="O2877" s="7">
        <f t="shared" si="176"/>
        <v>4.7E-2</v>
      </c>
      <c r="P2877" s="8">
        <f t="shared" si="177"/>
        <v>39.166666666666664</v>
      </c>
      <c r="Q2877" t="s">
        <v>8322</v>
      </c>
      <c r="R2877" t="s">
        <v>8344</v>
      </c>
      <c r="S2877" s="6">
        <f t="shared" si="178"/>
        <v>41642.751458333332</v>
      </c>
      <c r="T2877" s="6">
        <f t="shared" si="179"/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8220</v>
      </c>
      <c r="G2878" t="s">
        <v>8223</v>
      </c>
      <c r="H2878" t="s">
        <v>8245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8270</v>
      </c>
      <c r="O2878" s="7">
        <f t="shared" si="176"/>
        <v>4.7E-2</v>
      </c>
      <c r="P2878" s="8">
        <f t="shared" si="177"/>
        <v>9.4</v>
      </c>
      <c r="Q2878" t="s">
        <v>8316</v>
      </c>
      <c r="R2878" t="s">
        <v>8317</v>
      </c>
      <c r="S2878" s="6">
        <f t="shared" si="178"/>
        <v>42304.940960648149</v>
      </c>
      <c r="T2878" s="6">
        <f t="shared" si="179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8220</v>
      </c>
      <c r="G2879" t="s">
        <v>8223</v>
      </c>
      <c r="H2879" t="s">
        <v>8245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8270</v>
      </c>
      <c r="O2879" s="7">
        <f t="shared" si="176"/>
        <v>4.6699999999999998E-2</v>
      </c>
      <c r="P2879" s="8">
        <f t="shared" si="177"/>
        <v>35.92307692307692</v>
      </c>
      <c r="Q2879" t="s">
        <v>8316</v>
      </c>
      <c r="R2879" t="s">
        <v>8317</v>
      </c>
      <c r="S2879" s="6">
        <f t="shared" si="178"/>
        <v>41974.738576388889</v>
      </c>
      <c r="T2879" s="6">
        <f t="shared" si="179"/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8220</v>
      </c>
      <c r="G2880" t="s">
        <v>8224</v>
      </c>
      <c r="H2880" t="s">
        <v>8246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8288</v>
      </c>
      <c r="O2880" s="7">
        <f t="shared" si="176"/>
        <v>4.6666666666666669E-2</v>
      </c>
      <c r="P2880" s="8">
        <f t="shared" si="177"/>
        <v>11.666666666666666</v>
      </c>
      <c r="Q2880" t="s">
        <v>8324</v>
      </c>
      <c r="R2880" t="s">
        <v>8352</v>
      </c>
      <c r="S2880" s="6">
        <f t="shared" si="178"/>
        <v>42185.397673611107</v>
      </c>
      <c r="T2880" s="6">
        <f t="shared" si="179"/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8220</v>
      </c>
      <c r="G2881" t="s">
        <v>8223</v>
      </c>
      <c r="H2881" t="s">
        <v>8245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8270</v>
      </c>
      <c r="O2881" s="7">
        <f t="shared" si="176"/>
        <v>4.5999999999999999E-2</v>
      </c>
      <c r="P2881" s="8">
        <f t="shared" si="177"/>
        <v>5.75</v>
      </c>
      <c r="Q2881" t="s">
        <v>8316</v>
      </c>
      <c r="R2881" t="s">
        <v>8317</v>
      </c>
      <c r="S2881" s="6">
        <f t="shared" si="178"/>
        <v>41811.555462962962</v>
      </c>
      <c r="T2881" s="6">
        <f t="shared" si="179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8220</v>
      </c>
      <c r="G2882" t="s">
        <v>8223</v>
      </c>
      <c r="H2882" t="s">
        <v>8245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8269</v>
      </c>
      <c r="O2882" s="7">
        <f t="shared" ref="O2882:O2945" si="180">E2882/D2882</f>
        <v>4.5985132395404561E-2</v>
      </c>
      <c r="P2882" s="8">
        <f t="shared" si="177"/>
        <v>136.09090909090909</v>
      </c>
      <c r="Q2882" t="s">
        <v>8319</v>
      </c>
      <c r="R2882" t="s">
        <v>8346</v>
      </c>
      <c r="S2882" s="6">
        <f t="shared" si="178"/>
        <v>40858.762141203704</v>
      </c>
      <c r="T2882" s="6">
        <f t="shared" si="179"/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8220</v>
      </c>
      <c r="G2883" t="s">
        <v>8223</v>
      </c>
      <c r="H2883" t="s">
        <v>8245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8270</v>
      </c>
      <c r="O2883" s="7">
        <f t="shared" si="180"/>
        <v>4.583333333333333E-2</v>
      </c>
      <c r="P2883" s="8">
        <f t="shared" ref="P2883:P2946" si="181">E2883/L2883</f>
        <v>183.33333333333334</v>
      </c>
      <c r="Q2883" t="s">
        <v>8316</v>
      </c>
      <c r="R2883" t="s">
        <v>8317</v>
      </c>
      <c r="S2883" s="6">
        <f t="shared" ref="S2883:S2946" si="182">(((J2883/60)/60)/24)+DATE(1970,1,1)</f>
        <v>42258.646504629629</v>
      </c>
      <c r="T2883" s="6">
        <f t="shared" ref="T2883:T2946" si="183">(((I2883/60)/60)/24)+DATE(1970,1,1)</f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8220</v>
      </c>
      <c r="G2884" t="s">
        <v>8223</v>
      </c>
      <c r="H2884" t="s">
        <v>8245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8286</v>
      </c>
      <c r="O2884" s="7">
        <f t="shared" si="180"/>
        <v>4.5714285714285714E-2</v>
      </c>
      <c r="P2884" s="8">
        <f t="shared" si="181"/>
        <v>24.615384615384617</v>
      </c>
      <c r="Q2884" t="s">
        <v>8322</v>
      </c>
      <c r="R2884" t="s">
        <v>8357</v>
      </c>
      <c r="S2884" s="6">
        <f t="shared" si="182"/>
        <v>41947.063645833332</v>
      </c>
      <c r="T2884" s="6">
        <f t="shared" si="183"/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8220</v>
      </c>
      <c r="G2885" t="s">
        <v>8223</v>
      </c>
      <c r="H2885" t="s">
        <v>8245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8272</v>
      </c>
      <c r="O2885" s="7">
        <f t="shared" si="180"/>
        <v>4.5600000000000002E-2</v>
      </c>
      <c r="P2885" s="8">
        <f t="shared" si="181"/>
        <v>27.36</v>
      </c>
      <c r="Q2885" t="s">
        <v>8309</v>
      </c>
      <c r="R2885" t="s">
        <v>8315</v>
      </c>
      <c r="S2885" s="6">
        <f t="shared" si="182"/>
        <v>42090.831273148149</v>
      </c>
      <c r="T2885" s="6">
        <f t="shared" si="183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8220</v>
      </c>
      <c r="G2886" t="s">
        <v>8223</v>
      </c>
      <c r="H2886" t="s">
        <v>8245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8277</v>
      </c>
      <c r="O2886" s="7">
        <f t="shared" si="180"/>
        <v>4.4999999999999998E-2</v>
      </c>
      <c r="P2886" s="8">
        <f t="shared" si="181"/>
        <v>18</v>
      </c>
      <c r="Q2886" t="s">
        <v>8313</v>
      </c>
      <c r="R2886" t="s">
        <v>8345</v>
      </c>
      <c r="S2886" s="6">
        <f t="shared" si="182"/>
        <v>40921.117662037039</v>
      </c>
      <c r="T2886" s="6">
        <f t="shared" si="183"/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8220</v>
      </c>
      <c r="G2887" t="s">
        <v>8223</v>
      </c>
      <c r="H2887" t="s">
        <v>8245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8281</v>
      </c>
      <c r="O2887" s="7">
        <f t="shared" si="180"/>
        <v>4.4999999999999998E-2</v>
      </c>
      <c r="P2887" s="8">
        <f t="shared" si="181"/>
        <v>15</v>
      </c>
      <c r="Q2887" t="s">
        <v>8311</v>
      </c>
      <c r="R2887" t="s">
        <v>8347</v>
      </c>
      <c r="S2887" s="6">
        <f t="shared" si="182"/>
        <v>41005.904120370367</v>
      </c>
      <c r="T2887" s="6">
        <f t="shared" si="183"/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8220</v>
      </c>
      <c r="G2888" t="s">
        <v>8226</v>
      </c>
      <c r="H2888" t="s">
        <v>8248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8286</v>
      </c>
      <c r="O2888" s="7">
        <f t="shared" si="180"/>
        <v>4.4999999999999998E-2</v>
      </c>
      <c r="P2888" s="8">
        <f t="shared" si="181"/>
        <v>15</v>
      </c>
      <c r="Q2888" t="s">
        <v>8322</v>
      </c>
      <c r="R2888" t="s">
        <v>8357</v>
      </c>
      <c r="S2888" s="6">
        <f t="shared" si="182"/>
        <v>42432.379826388889</v>
      </c>
      <c r="T2888" s="6">
        <f t="shared" si="183"/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8220</v>
      </c>
      <c r="G2889" t="s">
        <v>8224</v>
      </c>
      <c r="H2889" t="s">
        <v>8246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8271</v>
      </c>
      <c r="O2889" s="7">
        <f t="shared" si="180"/>
        <v>4.4600000000000001E-2</v>
      </c>
      <c r="P2889" s="8">
        <f t="shared" si="181"/>
        <v>24.777777777777779</v>
      </c>
      <c r="Q2889" t="s">
        <v>8309</v>
      </c>
      <c r="R2889" t="s">
        <v>8356</v>
      </c>
      <c r="S2889" s="6">
        <f t="shared" si="182"/>
        <v>42377.554756944446</v>
      </c>
      <c r="T2889" s="6">
        <f t="shared" si="183"/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8285</v>
      </c>
      <c r="O2890" s="7">
        <f t="shared" si="180"/>
        <v>4.3999999999999997E-2</v>
      </c>
      <c r="P2890" s="8">
        <f t="shared" si="181"/>
        <v>44</v>
      </c>
      <c r="Q2890" t="s">
        <v>8313</v>
      </c>
      <c r="R2890" t="s">
        <v>8351</v>
      </c>
      <c r="S2890" s="6">
        <f t="shared" si="182"/>
        <v>41509.905995370369</v>
      </c>
      <c r="T2890" s="6">
        <f t="shared" si="183"/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8271</v>
      </c>
      <c r="O2891" s="7">
        <f t="shared" si="180"/>
        <v>4.3499999999999997E-2</v>
      </c>
      <c r="P2891" s="8">
        <f t="shared" si="181"/>
        <v>145</v>
      </c>
      <c r="Q2891" t="s">
        <v>8309</v>
      </c>
      <c r="R2891" t="s">
        <v>8356</v>
      </c>
      <c r="S2891" s="6">
        <f t="shared" si="182"/>
        <v>42027.056793981479</v>
      </c>
      <c r="T2891" s="6">
        <f t="shared" si="183"/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8220</v>
      </c>
      <c r="G2892" t="s">
        <v>8223</v>
      </c>
      <c r="H2892" t="s">
        <v>8245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8295</v>
      </c>
      <c r="O2892" s="7">
        <f t="shared" si="180"/>
        <v>4.2999999999999997E-2</v>
      </c>
      <c r="P2892" s="8">
        <f t="shared" si="181"/>
        <v>88.6875</v>
      </c>
      <c r="Q2892" t="s">
        <v>8324</v>
      </c>
      <c r="R2892" t="s">
        <v>8353</v>
      </c>
      <c r="S2892" s="6">
        <f t="shared" si="182"/>
        <v>42593.011782407411</v>
      </c>
      <c r="T2892" s="6">
        <f t="shared" si="183"/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8220</v>
      </c>
      <c r="G2893" t="s">
        <v>8223</v>
      </c>
      <c r="H2893" t="s">
        <v>8245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8302</v>
      </c>
      <c r="O2893" s="7">
        <f t="shared" si="180"/>
        <v>4.2880000000000001E-2</v>
      </c>
      <c r="P2893" s="8">
        <f t="shared" si="181"/>
        <v>82.461538461538467</v>
      </c>
      <c r="Q2893" t="s">
        <v>8316</v>
      </c>
      <c r="R2893" t="s">
        <v>8329</v>
      </c>
      <c r="S2893" s="6">
        <f t="shared" si="182"/>
        <v>42649.562118055561</v>
      </c>
      <c r="T2893" s="6">
        <f t="shared" si="183"/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8304</v>
      </c>
      <c r="O2894" s="7">
        <f t="shared" si="180"/>
        <v>4.2466666666666666E-2</v>
      </c>
      <c r="P2894" s="8">
        <f t="shared" si="181"/>
        <v>176.94444444444446</v>
      </c>
      <c r="Q2894" t="s">
        <v>8316</v>
      </c>
      <c r="R2894" t="s">
        <v>8337</v>
      </c>
      <c r="S2894" s="6">
        <f t="shared" si="182"/>
        <v>42701.166365740741</v>
      </c>
      <c r="T2894" s="6">
        <f t="shared" si="183"/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8220</v>
      </c>
      <c r="G2895" t="s">
        <v>8223</v>
      </c>
      <c r="H2895" t="s">
        <v>8245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8302</v>
      </c>
      <c r="O2895" s="7">
        <f t="shared" si="180"/>
        <v>4.2435339894712751E-2</v>
      </c>
      <c r="P2895" s="8">
        <f t="shared" si="181"/>
        <v>125.27027027027027</v>
      </c>
      <c r="Q2895" t="s">
        <v>8316</v>
      </c>
      <c r="R2895" t="s">
        <v>8329</v>
      </c>
      <c r="S2895" s="6">
        <f t="shared" si="182"/>
        <v>42081.731273148151</v>
      </c>
      <c r="T2895" s="6">
        <f t="shared" si="183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8272</v>
      </c>
      <c r="O2896" s="7">
        <f t="shared" si="180"/>
        <v>4.24E-2</v>
      </c>
      <c r="P2896" s="8">
        <f t="shared" si="181"/>
        <v>30.285714285714285</v>
      </c>
      <c r="Q2896" t="s">
        <v>8309</v>
      </c>
      <c r="R2896" t="s">
        <v>8315</v>
      </c>
      <c r="S2896" s="6">
        <f t="shared" si="182"/>
        <v>42538.75680555556</v>
      </c>
      <c r="T2896" s="6">
        <f t="shared" si="183"/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8221</v>
      </c>
      <c r="G2897" t="s">
        <v>8223</v>
      </c>
      <c r="H2897" t="s">
        <v>8245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8292</v>
      </c>
      <c r="O2897" s="7">
        <f t="shared" si="180"/>
        <v>4.2311459353574929E-2</v>
      </c>
      <c r="P2897" s="8">
        <f t="shared" si="181"/>
        <v>54</v>
      </c>
      <c r="Q2897" t="s">
        <v>8313</v>
      </c>
      <c r="R2897" t="s">
        <v>8338</v>
      </c>
      <c r="S2897" s="6">
        <f t="shared" si="182"/>
        <v>42806.863946759258</v>
      </c>
      <c r="T2897" s="6">
        <f t="shared" si="183"/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8220</v>
      </c>
      <c r="G2898" t="s">
        <v>8223</v>
      </c>
      <c r="H2898" t="s">
        <v>8245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4.2133333333333335E-2</v>
      </c>
      <c r="P2898" s="8">
        <f t="shared" si="181"/>
        <v>26.333333333333332</v>
      </c>
      <c r="Q2898" t="s">
        <v>8316</v>
      </c>
      <c r="R2898" t="s">
        <v>8317</v>
      </c>
      <c r="S2898" s="6">
        <f t="shared" si="182"/>
        <v>42278.664965277778</v>
      </c>
      <c r="T2898" s="6">
        <f t="shared" si="183"/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8220</v>
      </c>
      <c r="G2899" t="s">
        <v>8223</v>
      </c>
      <c r="H2899" t="s">
        <v>8245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8283</v>
      </c>
      <c r="O2899" s="7">
        <f t="shared" si="180"/>
        <v>4.2000000000000003E-2</v>
      </c>
      <c r="P2899" s="8">
        <f t="shared" si="181"/>
        <v>10.5</v>
      </c>
      <c r="Q2899" t="s">
        <v>8327</v>
      </c>
      <c r="R2899" t="s">
        <v>8355</v>
      </c>
      <c r="S2899" s="6">
        <f t="shared" si="182"/>
        <v>42728.827407407407</v>
      </c>
      <c r="T2899" s="6">
        <f t="shared" si="183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8220</v>
      </c>
      <c r="G2900" t="s">
        <v>8224</v>
      </c>
      <c r="H2900" t="s">
        <v>8246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8270</v>
      </c>
      <c r="O2900" s="7">
        <f t="shared" si="180"/>
        <v>4.1818181818181817E-2</v>
      </c>
      <c r="P2900" s="8">
        <f t="shared" si="181"/>
        <v>23</v>
      </c>
      <c r="Q2900" t="s">
        <v>8316</v>
      </c>
      <c r="R2900" t="s">
        <v>8317</v>
      </c>
      <c r="S2900" s="6">
        <f t="shared" si="182"/>
        <v>42401.672372685185</v>
      </c>
      <c r="T2900" s="6">
        <f t="shared" si="183"/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8220</v>
      </c>
      <c r="G2901" t="s">
        <v>8223</v>
      </c>
      <c r="H2901" t="s">
        <v>8245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8278</v>
      </c>
      <c r="O2901" s="7">
        <f t="shared" si="180"/>
        <v>4.1666666666666664E-2</v>
      </c>
      <c r="P2901" s="8">
        <f t="shared" si="181"/>
        <v>31.25</v>
      </c>
      <c r="Q2901" t="s">
        <v>8313</v>
      </c>
      <c r="R2901" t="s">
        <v>8330</v>
      </c>
      <c r="S2901" s="6">
        <f t="shared" si="182"/>
        <v>41569.698831018519</v>
      </c>
      <c r="T2901" s="6">
        <f t="shared" si="183"/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8219</v>
      </c>
      <c r="G2902" t="s">
        <v>8223</v>
      </c>
      <c r="H2902" t="s">
        <v>8245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8302</v>
      </c>
      <c r="O2902" s="7">
        <f t="shared" si="180"/>
        <v>4.1599999999999998E-2</v>
      </c>
      <c r="P2902" s="8">
        <f t="shared" si="181"/>
        <v>61.176470588235297</v>
      </c>
      <c r="Q2902" t="s">
        <v>8316</v>
      </c>
      <c r="R2902" t="s">
        <v>8329</v>
      </c>
      <c r="S2902" s="6">
        <f t="shared" si="182"/>
        <v>42427.01807870371</v>
      </c>
      <c r="T2902" s="6">
        <f t="shared" si="183"/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8219</v>
      </c>
      <c r="G2903" t="s">
        <v>8223</v>
      </c>
      <c r="H2903" t="s">
        <v>8245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8289</v>
      </c>
      <c r="O2903" s="7">
        <f t="shared" si="180"/>
        <v>4.1176470588235294E-2</v>
      </c>
      <c r="P2903" s="8">
        <f t="shared" si="181"/>
        <v>26.923076923076923</v>
      </c>
      <c r="Q2903" t="s">
        <v>8322</v>
      </c>
      <c r="R2903" t="s">
        <v>8354</v>
      </c>
      <c r="S2903" s="6">
        <f t="shared" si="182"/>
        <v>41671.936863425923</v>
      </c>
      <c r="T2903" s="6">
        <f t="shared" si="183"/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8220</v>
      </c>
      <c r="G2904" t="s">
        <v>8224</v>
      </c>
      <c r="H2904" t="s">
        <v>8246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8302</v>
      </c>
      <c r="O2904" s="7">
        <f t="shared" si="180"/>
        <v>4.1000000000000002E-2</v>
      </c>
      <c r="P2904" s="8">
        <f t="shared" si="181"/>
        <v>10.25</v>
      </c>
      <c r="Q2904" t="s">
        <v>8316</v>
      </c>
      <c r="R2904" t="s">
        <v>8329</v>
      </c>
      <c r="S2904" s="6">
        <f t="shared" si="182"/>
        <v>42241.429120370376</v>
      </c>
      <c r="T2904" s="6">
        <f t="shared" si="183"/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8220</v>
      </c>
      <c r="G2905" t="s">
        <v>8223</v>
      </c>
      <c r="H2905" t="s">
        <v>8245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8270</v>
      </c>
      <c r="O2905" s="7">
        <f t="shared" si="180"/>
        <v>4.0833333333333333E-2</v>
      </c>
      <c r="P2905" s="8">
        <f t="shared" si="181"/>
        <v>175</v>
      </c>
      <c r="Q2905" t="s">
        <v>8316</v>
      </c>
      <c r="R2905" t="s">
        <v>8317</v>
      </c>
      <c r="S2905" s="6">
        <f t="shared" si="182"/>
        <v>42508.179965277777</v>
      </c>
      <c r="T2905" s="6">
        <f t="shared" si="183"/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8220</v>
      </c>
      <c r="G2906" t="s">
        <v>8223</v>
      </c>
      <c r="H2906" t="s">
        <v>8245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8267</v>
      </c>
      <c r="O2906" s="7">
        <f t="shared" si="180"/>
        <v>4.0625000000000001E-2</v>
      </c>
      <c r="P2906" s="8">
        <f t="shared" si="181"/>
        <v>108.33333333333333</v>
      </c>
      <c r="Q2906" t="s">
        <v>8319</v>
      </c>
      <c r="R2906" t="s">
        <v>8348</v>
      </c>
      <c r="S2906" s="6">
        <f t="shared" si="182"/>
        <v>42052.83530092593</v>
      </c>
      <c r="T2906" s="6">
        <f t="shared" si="183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8220</v>
      </c>
      <c r="G2907" t="s">
        <v>8223</v>
      </c>
      <c r="H2907" t="s">
        <v>8245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8304</v>
      </c>
      <c r="O2907" s="7">
        <f t="shared" si="180"/>
        <v>4.0266666666666666E-2</v>
      </c>
      <c r="P2907" s="8">
        <f t="shared" si="181"/>
        <v>37.75</v>
      </c>
      <c r="Q2907" t="s">
        <v>8316</v>
      </c>
      <c r="R2907" t="s">
        <v>8337</v>
      </c>
      <c r="S2907" s="6">
        <f t="shared" si="182"/>
        <v>42538.755428240736</v>
      </c>
      <c r="T2907" s="6">
        <f t="shared" si="183"/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8220</v>
      </c>
      <c r="G2908" t="s">
        <v>8223</v>
      </c>
      <c r="H2908" t="s">
        <v>8245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8304</v>
      </c>
      <c r="O2908" s="7">
        <f t="shared" si="180"/>
        <v>4.02E-2</v>
      </c>
      <c r="P2908" s="8">
        <f t="shared" si="181"/>
        <v>100.5</v>
      </c>
      <c r="Q2908" t="s">
        <v>8316</v>
      </c>
      <c r="R2908" t="s">
        <v>8337</v>
      </c>
      <c r="S2908" s="6">
        <f t="shared" si="182"/>
        <v>42410.93105324074</v>
      </c>
      <c r="T2908" s="6">
        <f t="shared" si="183"/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8220</v>
      </c>
      <c r="G2909" t="s">
        <v>8223</v>
      </c>
      <c r="H2909" t="s">
        <v>8245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8304</v>
      </c>
      <c r="O2909" s="7">
        <f t="shared" si="180"/>
        <v>4.0045454545454544E-2</v>
      </c>
      <c r="P2909" s="8">
        <f t="shared" si="181"/>
        <v>55.0625</v>
      </c>
      <c r="Q2909" t="s">
        <v>8316</v>
      </c>
      <c r="R2909" t="s">
        <v>8337</v>
      </c>
      <c r="S2909" s="6">
        <f t="shared" si="182"/>
        <v>41982.737071759257</v>
      </c>
      <c r="T2909" s="6">
        <f t="shared" si="183"/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8220</v>
      </c>
      <c r="G2910" t="s">
        <v>8223</v>
      </c>
      <c r="H2910" t="s">
        <v>8245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8283</v>
      </c>
      <c r="O2910" s="7">
        <f t="shared" si="180"/>
        <v>0.04</v>
      </c>
      <c r="P2910" s="8">
        <f t="shared" si="181"/>
        <v>33.333333333333336</v>
      </c>
      <c r="Q2910" t="s">
        <v>8327</v>
      </c>
      <c r="R2910" t="s">
        <v>8355</v>
      </c>
      <c r="S2910" s="6">
        <f t="shared" si="182"/>
        <v>42656.86137731481</v>
      </c>
      <c r="T2910" s="6">
        <f t="shared" si="183"/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8220</v>
      </c>
      <c r="G2911" t="s">
        <v>8228</v>
      </c>
      <c r="H2911" t="s">
        <v>8250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8288</v>
      </c>
      <c r="O2911" s="7">
        <f t="shared" si="180"/>
        <v>0.04</v>
      </c>
      <c r="P2911" s="8">
        <f t="shared" si="181"/>
        <v>20</v>
      </c>
      <c r="Q2911" t="s">
        <v>8324</v>
      </c>
      <c r="R2911" t="s">
        <v>8352</v>
      </c>
      <c r="S2911" s="6">
        <f t="shared" si="182"/>
        <v>42170.996527777781</v>
      </c>
      <c r="T2911" s="6">
        <f t="shared" si="183"/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8220</v>
      </c>
      <c r="G2912" t="s">
        <v>8223</v>
      </c>
      <c r="H2912" t="s">
        <v>8245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8288</v>
      </c>
      <c r="O2912" s="7">
        <f t="shared" si="180"/>
        <v>0.04</v>
      </c>
      <c r="P2912" s="8">
        <f t="shared" si="181"/>
        <v>100</v>
      </c>
      <c r="Q2912" t="s">
        <v>8324</v>
      </c>
      <c r="R2912" t="s">
        <v>8352</v>
      </c>
      <c r="S2912" s="6">
        <f t="shared" si="182"/>
        <v>41871.65315972222</v>
      </c>
      <c r="T2912" s="6">
        <f t="shared" si="183"/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8220</v>
      </c>
      <c r="G2913" t="s">
        <v>8223</v>
      </c>
      <c r="H2913" t="s">
        <v>8245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8302</v>
      </c>
      <c r="O2913" s="7">
        <f t="shared" si="180"/>
        <v>3.9750000000000001E-2</v>
      </c>
      <c r="P2913" s="8">
        <f t="shared" si="181"/>
        <v>56.785714285714285</v>
      </c>
      <c r="Q2913" t="s">
        <v>8316</v>
      </c>
      <c r="R2913" t="s">
        <v>8329</v>
      </c>
      <c r="S2913" s="6">
        <f t="shared" si="182"/>
        <v>42114.825532407413</v>
      </c>
      <c r="T2913" s="6">
        <f t="shared" si="183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8219</v>
      </c>
      <c r="G2914" t="s">
        <v>8223</v>
      </c>
      <c r="H2914" t="s">
        <v>8245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8271</v>
      </c>
      <c r="O2914" s="7">
        <f t="shared" si="180"/>
        <v>3.9334666666666664E-2</v>
      </c>
      <c r="P2914" s="8">
        <f t="shared" si="181"/>
        <v>45.386153846153846</v>
      </c>
      <c r="Q2914" t="s">
        <v>8309</v>
      </c>
      <c r="R2914" t="s">
        <v>8356</v>
      </c>
      <c r="S2914" s="6">
        <f t="shared" si="182"/>
        <v>41835.639155092591</v>
      </c>
      <c r="T2914" s="6">
        <f t="shared" si="183"/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8220</v>
      </c>
      <c r="G2915" t="s">
        <v>8223</v>
      </c>
      <c r="H2915" t="s">
        <v>8245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8270</v>
      </c>
      <c r="O2915" s="7">
        <f t="shared" si="180"/>
        <v>3.8875E-2</v>
      </c>
      <c r="P2915" s="8">
        <f t="shared" si="181"/>
        <v>23.923076923076923</v>
      </c>
      <c r="Q2915" t="s">
        <v>8316</v>
      </c>
      <c r="R2915" t="s">
        <v>8317</v>
      </c>
      <c r="S2915" s="6">
        <f t="shared" si="182"/>
        <v>41858.007071759261</v>
      </c>
      <c r="T2915" s="6">
        <f t="shared" si="183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8220</v>
      </c>
      <c r="G2916" t="s">
        <v>8224</v>
      </c>
      <c r="H2916" t="s">
        <v>8246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8270</v>
      </c>
      <c r="O2916" s="7">
        <f t="shared" si="180"/>
        <v>3.8860103626943004E-2</v>
      </c>
      <c r="P2916" s="8">
        <f t="shared" si="181"/>
        <v>25</v>
      </c>
      <c r="Q2916" t="s">
        <v>8316</v>
      </c>
      <c r="R2916" t="s">
        <v>8317</v>
      </c>
      <c r="S2916" s="6">
        <f t="shared" si="182"/>
        <v>41851.700925925928</v>
      </c>
      <c r="T2916" s="6">
        <f t="shared" si="183"/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8220</v>
      </c>
      <c r="G2917" t="s">
        <v>8223</v>
      </c>
      <c r="H2917" t="s">
        <v>8245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8283</v>
      </c>
      <c r="O2917" s="7">
        <f t="shared" si="180"/>
        <v>3.8833333333333331E-2</v>
      </c>
      <c r="P2917" s="8">
        <f t="shared" si="181"/>
        <v>29.125</v>
      </c>
      <c r="Q2917" t="s">
        <v>8327</v>
      </c>
      <c r="R2917" t="s">
        <v>8355</v>
      </c>
      <c r="S2917" s="6">
        <f t="shared" si="182"/>
        <v>42042.676226851851</v>
      </c>
      <c r="T2917" s="6">
        <f t="shared" si="183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8219</v>
      </c>
      <c r="G2918" t="s">
        <v>8223</v>
      </c>
      <c r="H2918" t="s">
        <v>8245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8285</v>
      </c>
      <c r="O2918" s="7">
        <f t="shared" si="180"/>
        <v>3.8739999999999997E-2</v>
      </c>
      <c r="P2918" s="8">
        <f t="shared" si="181"/>
        <v>48.424999999999997</v>
      </c>
      <c r="Q2918" t="s">
        <v>8313</v>
      </c>
      <c r="R2918" t="s">
        <v>8351</v>
      </c>
      <c r="S2918" s="6">
        <f t="shared" si="182"/>
        <v>41715.874780092592</v>
      </c>
      <c r="T2918" s="6">
        <f t="shared" si="183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8220</v>
      </c>
      <c r="G2919" t="s">
        <v>8223</v>
      </c>
      <c r="H2919" t="s">
        <v>8245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8283</v>
      </c>
      <c r="O2919" s="7">
        <f t="shared" si="180"/>
        <v>3.85E-2</v>
      </c>
      <c r="P2919" s="8">
        <f t="shared" si="181"/>
        <v>60.789473684210527</v>
      </c>
      <c r="Q2919" t="s">
        <v>8327</v>
      </c>
      <c r="R2919" t="s">
        <v>8355</v>
      </c>
      <c r="S2919" s="6">
        <f t="shared" si="182"/>
        <v>42061.154930555553</v>
      </c>
      <c r="T2919" s="6">
        <f t="shared" si="183"/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8220</v>
      </c>
      <c r="G2920" t="s">
        <v>8223</v>
      </c>
      <c r="H2920" t="s">
        <v>8245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8272</v>
      </c>
      <c r="O2920" s="7">
        <f t="shared" si="180"/>
        <v>3.8206896551724136E-2</v>
      </c>
      <c r="P2920" s="8">
        <f t="shared" si="181"/>
        <v>65.17647058823529</v>
      </c>
      <c r="Q2920" t="s">
        <v>8309</v>
      </c>
      <c r="R2920" t="s">
        <v>8315</v>
      </c>
      <c r="S2920" s="6">
        <f t="shared" si="182"/>
        <v>42481.376597222217</v>
      </c>
      <c r="T2920" s="6">
        <f t="shared" si="183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8270</v>
      </c>
      <c r="O2921" s="7">
        <f t="shared" si="180"/>
        <v>3.7999999999999999E-2</v>
      </c>
      <c r="P2921" s="8">
        <f t="shared" si="181"/>
        <v>9.5</v>
      </c>
      <c r="Q2921" t="s">
        <v>8316</v>
      </c>
      <c r="R2921" t="s">
        <v>8317</v>
      </c>
      <c r="S2921" s="6">
        <f t="shared" si="182"/>
        <v>41975.124340277776</v>
      </c>
      <c r="T2921" s="6">
        <f t="shared" si="183"/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8288</v>
      </c>
      <c r="O2922" s="7">
        <f t="shared" si="180"/>
        <v>3.7600000000000001E-2</v>
      </c>
      <c r="P2922" s="8">
        <f t="shared" si="181"/>
        <v>23.5</v>
      </c>
      <c r="Q2922" t="s">
        <v>8324</v>
      </c>
      <c r="R2922" t="s">
        <v>8352</v>
      </c>
      <c r="S2922" s="6">
        <f t="shared" si="182"/>
        <v>41936.020752314813</v>
      </c>
      <c r="T2922" s="6">
        <f t="shared" si="183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8221</v>
      </c>
      <c r="G2923" t="s">
        <v>8223</v>
      </c>
      <c r="H2923" t="s">
        <v>8245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8270</v>
      </c>
      <c r="O2923" s="7">
        <f t="shared" si="180"/>
        <v>3.7499999999999999E-2</v>
      </c>
      <c r="P2923" s="8">
        <f t="shared" si="181"/>
        <v>93.75</v>
      </c>
      <c r="Q2923" t="s">
        <v>8316</v>
      </c>
      <c r="R2923" t="s">
        <v>8317</v>
      </c>
      <c r="S2923" s="6">
        <f t="shared" si="182"/>
        <v>42808.640231481477</v>
      </c>
      <c r="T2923" s="6">
        <f t="shared" si="183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8220</v>
      </c>
      <c r="G2924" t="s">
        <v>8223</v>
      </c>
      <c r="H2924" t="s">
        <v>8245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8284</v>
      </c>
      <c r="O2924" s="7">
        <f t="shared" si="180"/>
        <v>3.7400000000000003E-2</v>
      </c>
      <c r="P2924" s="8">
        <f t="shared" si="181"/>
        <v>12.466666666666667</v>
      </c>
      <c r="Q2924" t="s">
        <v>8324</v>
      </c>
      <c r="R2924" t="s">
        <v>8325</v>
      </c>
      <c r="S2924" s="6">
        <f t="shared" si="182"/>
        <v>41849.560694444444</v>
      </c>
      <c r="T2924" s="6">
        <f t="shared" si="183"/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8220</v>
      </c>
      <c r="G2925" t="s">
        <v>8223</v>
      </c>
      <c r="H2925" t="s">
        <v>8245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8302</v>
      </c>
      <c r="O2925" s="7">
        <f t="shared" si="180"/>
        <v>3.608004104669061E-2</v>
      </c>
      <c r="P2925" s="8">
        <f t="shared" si="181"/>
        <v>65.111111111111114</v>
      </c>
      <c r="Q2925" t="s">
        <v>8316</v>
      </c>
      <c r="R2925" t="s">
        <v>8329</v>
      </c>
      <c r="S2925" s="6">
        <f t="shared" si="182"/>
        <v>42359.792233796295</v>
      </c>
      <c r="T2925" s="6">
        <f t="shared" si="183"/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8220</v>
      </c>
      <c r="G2926" t="s">
        <v>8224</v>
      </c>
      <c r="H2926" t="s">
        <v>8246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8284</v>
      </c>
      <c r="O2926" s="7">
        <f t="shared" si="180"/>
        <v>3.5666666666666666E-2</v>
      </c>
      <c r="P2926" s="8">
        <f t="shared" si="181"/>
        <v>26.75</v>
      </c>
      <c r="Q2926" t="s">
        <v>8324</v>
      </c>
      <c r="R2926" t="s">
        <v>8325</v>
      </c>
      <c r="S2926" s="6">
        <f t="shared" si="182"/>
        <v>41973.740335648152</v>
      </c>
      <c r="T2926" s="6">
        <f t="shared" si="183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8219</v>
      </c>
      <c r="G2927" t="s">
        <v>8223</v>
      </c>
      <c r="H2927" t="s">
        <v>8245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8272</v>
      </c>
      <c r="O2927" s="7">
        <f t="shared" si="180"/>
        <v>3.5520833333333335E-2</v>
      </c>
      <c r="P2927" s="8">
        <f t="shared" si="181"/>
        <v>41.585365853658537</v>
      </c>
      <c r="Q2927" t="s">
        <v>8309</v>
      </c>
      <c r="R2927" t="s">
        <v>8315</v>
      </c>
      <c r="S2927" s="6">
        <f t="shared" si="182"/>
        <v>42123.678645833337</v>
      </c>
      <c r="T2927" s="6">
        <f t="shared" si="183"/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8220</v>
      </c>
      <c r="G2928" t="s">
        <v>8237</v>
      </c>
      <c r="H2928" t="s">
        <v>8255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8272</v>
      </c>
      <c r="O2928" s="7">
        <f t="shared" si="180"/>
        <v>3.5499999999999997E-2</v>
      </c>
      <c r="P2928" s="8">
        <f t="shared" si="181"/>
        <v>591.66666666666663</v>
      </c>
      <c r="Q2928" t="s">
        <v>8309</v>
      </c>
      <c r="R2928" t="s">
        <v>8315</v>
      </c>
      <c r="S2928" s="6">
        <f t="shared" si="182"/>
        <v>42711.750613425931</v>
      </c>
      <c r="T2928" s="6">
        <f t="shared" si="183"/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8220</v>
      </c>
      <c r="G2929" t="s">
        <v>8223</v>
      </c>
      <c r="H2929" t="s">
        <v>8245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8274</v>
      </c>
      <c r="O2929" s="7">
        <f t="shared" si="180"/>
        <v>3.5400000000000001E-2</v>
      </c>
      <c r="P2929" s="8">
        <f t="shared" si="181"/>
        <v>59</v>
      </c>
      <c r="Q2929" t="s">
        <v>8322</v>
      </c>
      <c r="R2929" t="s">
        <v>8344</v>
      </c>
      <c r="S2929" s="6">
        <f t="shared" si="182"/>
        <v>42115.143634259264</v>
      </c>
      <c r="T2929" s="6">
        <f t="shared" si="183"/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8220</v>
      </c>
      <c r="G2930" t="s">
        <v>8223</v>
      </c>
      <c r="H2930" t="s">
        <v>8245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8270</v>
      </c>
      <c r="O2930" s="7">
        <f t="shared" si="180"/>
        <v>3.4666666666666665E-2</v>
      </c>
      <c r="P2930" s="8">
        <f t="shared" si="181"/>
        <v>47.272727272727273</v>
      </c>
      <c r="Q2930" t="s">
        <v>8316</v>
      </c>
      <c r="R2930" t="s">
        <v>8317</v>
      </c>
      <c r="S2930" s="6">
        <f t="shared" si="182"/>
        <v>42679.958472222221</v>
      </c>
      <c r="T2930" s="6">
        <f t="shared" si="183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8219</v>
      </c>
      <c r="G2931" t="s">
        <v>8223</v>
      </c>
      <c r="H2931" t="s">
        <v>8245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8304</v>
      </c>
      <c r="O2931" s="7">
        <f t="shared" si="180"/>
        <v>3.44748684310884E-2</v>
      </c>
      <c r="P2931" s="8">
        <f t="shared" si="181"/>
        <v>30.133333333333333</v>
      </c>
      <c r="Q2931" t="s">
        <v>8316</v>
      </c>
      <c r="R2931" t="s">
        <v>8337</v>
      </c>
      <c r="S2931" s="6">
        <f t="shared" si="182"/>
        <v>42047.724444444444</v>
      </c>
      <c r="T2931" s="6">
        <f t="shared" si="183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8220</v>
      </c>
      <c r="G2932" t="s">
        <v>8228</v>
      </c>
      <c r="H2932" t="s">
        <v>8250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8281</v>
      </c>
      <c r="O2932" s="7">
        <f t="shared" si="180"/>
        <v>3.4200000000000001E-2</v>
      </c>
      <c r="P2932" s="8">
        <f t="shared" si="181"/>
        <v>114</v>
      </c>
      <c r="Q2932" t="s">
        <v>8311</v>
      </c>
      <c r="R2932" t="s">
        <v>8347</v>
      </c>
      <c r="S2932" s="6">
        <f t="shared" si="182"/>
        <v>42413.671006944445</v>
      </c>
      <c r="T2932" s="6">
        <f t="shared" si="183"/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8304</v>
      </c>
      <c r="O2933" s="7">
        <f t="shared" si="180"/>
        <v>3.4125000000000003E-2</v>
      </c>
      <c r="P2933" s="8">
        <f t="shared" si="181"/>
        <v>22.75</v>
      </c>
      <c r="Q2933" t="s">
        <v>8316</v>
      </c>
      <c r="R2933" t="s">
        <v>8337</v>
      </c>
      <c r="S2933" s="6">
        <f t="shared" si="182"/>
        <v>42095.374675925923</v>
      </c>
      <c r="T2933" s="6">
        <f t="shared" si="183"/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8220</v>
      </c>
      <c r="G2934" t="s">
        <v>8228</v>
      </c>
      <c r="H2934" t="s">
        <v>8250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8267</v>
      </c>
      <c r="O2934" s="7">
        <f t="shared" si="180"/>
        <v>3.4000000000000002E-2</v>
      </c>
      <c r="P2934" s="8">
        <f t="shared" si="181"/>
        <v>25.5</v>
      </c>
      <c r="Q2934" t="s">
        <v>8319</v>
      </c>
      <c r="R2934" t="s">
        <v>8348</v>
      </c>
      <c r="S2934" s="6">
        <f t="shared" si="182"/>
        <v>41825.791226851856</v>
      </c>
      <c r="T2934" s="6">
        <f t="shared" si="183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8220</v>
      </c>
      <c r="G2935" t="s">
        <v>8223</v>
      </c>
      <c r="H2935" t="s">
        <v>8245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8281</v>
      </c>
      <c r="O2935" s="7">
        <f t="shared" si="180"/>
        <v>3.3673333333333333E-2</v>
      </c>
      <c r="P2935" s="8">
        <f t="shared" si="181"/>
        <v>34.128378378378379</v>
      </c>
      <c r="Q2935" t="s">
        <v>8311</v>
      </c>
      <c r="R2935" t="s">
        <v>8347</v>
      </c>
      <c r="S2935" s="6">
        <f t="shared" si="182"/>
        <v>41445.962754629632</v>
      </c>
      <c r="T2935" s="6">
        <f t="shared" si="183"/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8220</v>
      </c>
      <c r="G2936" t="s">
        <v>8223</v>
      </c>
      <c r="H2936" t="s">
        <v>8245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8270</v>
      </c>
      <c r="O2936" s="7">
        <f t="shared" si="180"/>
        <v>3.3666666666666664E-2</v>
      </c>
      <c r="P2936" s="8">
        <f t="shared" si="181"/>
        <v>50.5</v>
      </c>
      <c r="Q2936" t="s">
        <v>8316</v>
      </c>
      <c r="R2936" t="s">
        <v>8317</v>
      </c>
      <c r="S2936" s="6">
        <f t="shared" si="182"/>
        <v>42615.142870370371</v>
      </c>
      <c r="T2936" s="6">
        <f t="shared" si="183"/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8220</v>
      </c>
      <c r="G2937" t="s">
        <v>8236</v>
      </c>
      <c r="H2937" t="s">
        <v>8248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8271</v>
      </c>
      <c r="O2937" s="7">
        <f t="shared" si="180"/>
        <v>3.3444444444444443E-2</v>
      </c>
      <c r="P2937" s="8">
        <f t="shared" si="181"/>
        <v>150.5</v>
      </c>
      <c r="Q2937" t="s">
        <v>8309</v>
      </c>
      <c r="R2937" t="s">
        <v>8356</v>
      </c>
      <c r="S2937" s="6">
        <f t="shared" si="182"/>
        <v>42631.769513888896</v>
      </c>
      <c r="T2937" s="6">
        <f t="shared" si="183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8220</v>
      </c>
      <c r="G2938" t="s">
        <v>8224</v>
      </c>
      <c r="H2938" t="s">
        <v>8246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8302</v>
      </c>
      <c r="O2938" s="7">
        <f t="shared" si="180"/>
        <v>3.3399999999999999E-2</v>
      </c>
      <c r="P2938" s="8">
        <f t="shared" si="181"/>
        <v>20.875</v>
      </c>
      <c r="Q2938" t="s">
        <v>8316</v>
      </c>
      <c r="R2938" t="s">
        <v>8329</v>
      </c>
      <c r="S2938" s="6">
        <f t="shared" si="182"/>
        <v>42690.733437499999</v>
      </c>
      <c r="T2938" s="6">
        <f t="shared" si="183"/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8220</v>
      </c>
      <c r="G2939" t="s">
        <v>8228</v>
      </c>
      <c r="H2939" t="s">
        <v>8250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8269</v>
      </c>
      <c r="O2939" s="7">
        <f t="shared" si="180"/>
        <v>3.3333333333333333E-2</v>
      </c>
      <c r="P2939" s="8">
        <f t="shared" si="181"/>
        <v>16.666666666666668</v>
      </c>
      <c r="Q2939" t="s">
        <v>8319</v>
      </c>
      <c r="R2939" t="s">
        <v>8346</v>
      </c>
      <c r="S2939" s="6">
        <f t="shared" si="182"/>
        <v>41830.613969907405</v>
      </c>
      <c r="T2939" s="6">
        <f t="shared" si="183"/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8220</v>
      </c>
      <c r="G2940" t="s">
        <v>8223</v>
      </c>
      <c r="H2940" t="s">
        <v>8245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8271</v>
      </c>
      <c r="O2940" s="7">
        <f t="shared" si="180"/>
        <v>3.3333333333333333E-2</v>
      </c>
      <c r="P2940" s="8">
        <f t="shared" si="181"/>
        <v>250</v>
      </c>
      <c r="Q2940" t="s">
        <v>8309</v>
      </c>
      <c r="R2940" t="s">
        <v>8356</v>
      </c>
      <c r="S2940" s="6">
        <f t="shared" si="182"/>
        <v>41946.232175925928</v>
      </c>
      <c r="T2940" s="6">
        <f t="shared" si="183"/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8220</v>
      </c>
      <c r="G2941" t="s">
        <v>8223</v>
      </c>
      <c r="H2941" t="s">
        <v>8245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8274</v>
      </c>
      <c r="O2941" s="7">
        <f t="shared" si="180"/>
        <v>3.3333333333333333E-2</v>
      </c>
      <c r="P2941" s="8">
        <f t="shared" si="181"/>
        <v>50</v>
      </c>
      <c r="Q2941" t="s">
        <v>8322</v>
      </c>
      <c r="R2941" t="s">
        <v>8344</v>
      </c>
      <c r="S2941" s="6">
        <f t="shared" si="182"/>
        <v>40068.056932870371</v>
      </c>
      <c r="T2941" s="6">
        <f t="shared" si="183"/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8220</v>
      </c>
      <c r="G2942" t="s">
        <v>8223</v>
      </c>
      <c r="H2942" t="s">
        <v>8245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8284</v>
      </c>
      <c r="O2942" s="7">
        <f t="shared" si="180"/>
        <v>3.3333333333333333E-2</v>
      </c>
      <c r="P2942" s="8">
        <f t="shared" si="181"/>
        <v>7.5</v>
      </c>
      <c r="Q2942" t="s">
        <v>8324</v>
      </c>
      <c r="R2942" t="s">
        <v>8325</v>
      </c>
      <c r="S2942" s="6">
        <f t="shared" si="182"/>
        <v>41860.91002314815</v>
      </c>
      <c r="T2942" s="6">
        <f t="shared" si="183"/>
        <v>41872.91002314815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8221</v>
      </c>
      <c r="G2943" t="s">
        <v>8223</v>
      </c>
      <c r="H2943" t="s">
        <v>8245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8270</v>
      </c>
      <c r="O2943" s="7">
        <f t="shared" si="180"/>
        <v>3.3333333333333333E-2</v>
      </c>
      <c r="P2943" s="8">
        <f t="shared" si="181"/>
        <v>50</v>
      </c>
      <c r="Q2943" t="s">
        <v>8316</v>
      </c>
      <c r="R2943" t="s">
        <v>8317</v>
      </c>
      <c r="S2943" s="6">
        <f t="shared" si="182"/>
        <v>42807.885057870371</v>
      </c>
      <c r="T2943" s="6">
        <f t="shared" si="183"/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8220</v>
      </c>
      <c r="G2944" t="s">
        <v>8223</v>
      </c>
      <c r="H2944" t="s">
        <v>8245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8269</v>
      </c>
      <c r="O2944" s="7">
        <f t="shared" si="180"/>
        <v>3.307692307692308E-2</v>
      </c>
      <c r="P2944" s="8">
        <f t="shared" si="181"/>
        <v>53.75</v>
      </c>
      <c r="Q2944" t="s">
        <v>8319</v>
      </c>
      <c r="R2944" t="s">
        <v>8346</v>
      </c>
      <c r="S2944" s="6">
        <f t="shared" si="182"/>
        <v>40247.886006944449</v>
      </c>
      <c r="T2944" s="6">
        <f t="shared" si="183"/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8219</v>
      </c>
      <c r="G2945" t="s">
        <v>8223</v>
      </c>
      <c r="H2945" t="s">
        <v>8245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8272</v>
      </c>
      <c r="O2945" s="7">
        <f t="shared" si="180"/>
        <v>3.3033333333333331E-2</v>
      </c>
      <c r="P2945" s="8">
        <f t="shared" si="181"/>
        <v>66.066666666666663</v>
      </c>
      <c r="Q2945" t="s">
        <v>8309</v>
      </c>
      <c r="R2945" t="s">
        <v>8315</v>
      </c>
      <c r="S2945" s="6">
        <f t="shared" si="182"/>
        <v>42188.803622685184</v>
      </c>
      <c r="T2945" s="6">
        <f t="shared" si="183"/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8220</v>
      </c>
      <c r="G2946" t="s">
        <v>8223</v>
      </c>
      <c r="H2946" t="s">
        <v>8245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8269</v>
      </c>
      <c r="O2946" s="7">
        <f t="shared" ref="O2946:O3009" si="184">E2946/D2946</f>
        <v>3.2804E-2</v>
      </c>
      <c r="P2946" s="8">
        <f t="shared" si="181"/>
        <v>20.502500000000001</v>
      </c>
      <c r="Q2946" t="s">
        <v>8319</v>
      </c>
      <c r="R2946" t="s">
        <v>8346</v>
      </c>
      <c r="S2946" s="6">
        <f t="shared" si="182"/>
        <v>41753.758043981477</v>
      </c>
      <c r="T2946" s="6">
        <f t="shared" si="183"/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8219</v>
      </c>
      <c r="G2947" t="s">
        <v>8225</v>
      </c>
      <c r="H2947" t="s">
        <v>8247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8271</v>
      </c>
      <c r="O2947" s="7">
        <f t="shared" si="184"/>
        <v>3.272727272727273E-2</v>
      </c>
      <c r="P2947" s="8">
        <f t="shared" ref="P2947:P3010" si="185">E2947/L2947</f>
        <v>30</v>
      </c>
      <c r="Q2947" t="s">
        <v>8309</v>
      </c>
      <c r="R2947" t="s">
        <v>8356</v>
      </c>
      <c r="S2947" s="6">
        <f t="shared" ref="S2947:S3010" si="186">(((J2947/60)/60)/24)+DATE(1970,1,1)</f>
        <v>42088.069108796291</v>
      </c>
      <c r="T2947" s="6">
        <f t="shared" ref="T2947:T3010" si="187">(((I2947/60)/60)/24)+DATE(1970,1,1)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8220</v>
      </c>
      <c r="G2948" t="s">
        <v>8224</v>
      </c>
      <c r="H2948" t="s">
        <v>8246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8304</v>
      </c>
      <c r="O2948" s="7">
        <f t="shared" si="184"/>
        <v>3.267605633802817E-2</v>
      </c>
      <c r="P2948" s="8">
        <f t="shared" si="185"/>
        <v>29</v>
      </c>
      <c r="Q2948" t="s">
        <v>8316</v>
      </c>
      <c r="R2948" t="s">
        <v>8337</v>
      </c>
      <c r="S2948" s="6">
        <f t="shared" si="186"/>
        <v>42138.798819444448</v>
      </c>
      <c r="T2948" s="6">
        <f t="shared" si="187"/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8220</v>
      </c>
      <c r="G2949" t="s">
        <v>8223</v>
      </c>
      <c r="H2949" t="s">
        <v>8245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8267</v>
      </c>
      <c r="O2949" s="7">
        <f t="shared" si="184"/>
        <v>3.2500000000000001E-2</v>
      </c>
      <c r="P2949" s="8">
        <f t="shared" si="185"/>
        <v>32.5</v>
      </c>
      <c r="Q2949" t="s">
        <v>8319</v>
      </c>
      <c r="R2949" t="s">
        <v>8348</v>
      </c>
      <c r="S2949" s="6">
        <f t="shared" si="186"/>
        <v>42216.977812500001</v>
      </c>
      <c r="T2949" s="6">
        <f t="shared" si="187"/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8220</v>
      </c>
      <c r="G2950" t="s">
        <v>8223</v>
      </c>
      <c r="H2950" t="s">
        <v>8245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8278</v>
      </c>
      <c r="O2950" s="7">
        <f t="shared" si="184"/>
        <v>3.2500000000000001E-2</v>
      </c>
      <c r="P2950" s="8">
        <f t="shared" si="185"/>
        <v>28.888888888888889</v>
      </c>
      <c r="Q2950" t="s">
        <v>8313</v>
      </c>
      <c r="R2950" t="s">
        <v>8330</v>
      </c>
      <c r="S2950" s="6">
        <f t="shared" si="186"/>
        <v>41842.031597222223</v>
      </c>
      <c r="T2950" s="6">
        <f t="shared" si="187"/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8220</v>
      </c>
      <c r="G2951" t="s">
        <v>8223</v>
      </c>
      <c r="H2951" t="s">
        <v>8245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8277</v>
      </c>
      <c r="O2951" s="7">
        <f t="shared" si="184"/>
        <v>3.2500000000000001E-2</v>
      </c>
      <c r="P2951" s="8">
        <f t="shared" si="185"/>
        <v>65</v>
      </c>
      <c r="Q2951" t="s">
        <v>8313</v>
      </c>
      <c r="R2951" t="s">
        <v>8345</v>
      </c>
      <c r="S2951" s="6">
        <f t="shared" si="186"/>
        <v>41081.69027777778</v>
      </c>
      <c r="T2951" s="6">
        <f t="shared" si="187"/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8220</v>
      </c>
      <c r="G2952" t="s">
        <v>8223</v>
      </c>
      <c r="H2952" t="s">
        <v>8245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8270</v>
      </c>
      <c r="O2952" s="7">
        <f t="shared" si="184"/>
        <v>3.2500000000000001E-2</v>
      </c>
      <c r="P2952" s="8">
        <f t="shared" si="185"/>
        <v>39</v>
      </c>
      <c r="Q2952" t="s">
        <v>8316</v>
      </c>
      <c r="R2952" t="s">
        <v>8317</v>
      </c>
      <c r="S2952" s="6">
        <f t="shared" si="186"/>
        <v>42031.833587962959</v>
      </c>
      <c r="T2952" s="6">
        <f t="shared" si="187"/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8220</v>
      </c>
      <c r="G2953" t="s">
        <v>8224</v>
      </c>
      <c r="H2953" t="s">
        <v>8246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8270</v>
      </c>
      <c r="O2953" s="7">
        <f t="shared" si="184"/>
        <v>3.214285714285714E-2</v>
      </c>
      <c r="P2953" s="8">
        <f t="shared" si="185"/>
        <v>15</v>
      </c>
      <c r="Q2953" t="s">
        <v>8316</v>
      </c>
      <c r="R2953" t="s">
        <v>8317</v>
      </c>
      <c r="S2953" s="6">
        <f t="shared" si="186"/>
        <v>42311.621458333335</v>
      </c>
      <c r="T2953" s="6">
        <f t="shared" si="187"/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8220</v>
      </c>
      <c r="G2954" t="s">
        <v>8223</v>
      </c>
      <c r="H2954" t="s">
        <v>8245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8269</v>
      </c>
      <c r="O2954" s="7">
        <f t="shared" si="184"/>
        <v>3.2000000000000001E-2</v>
      </c>
      <c r="P2954" s="8">
        <f t="shared" si="185"/>
        <v>64</v>
      </c>
      <c r="Q2954" t="s">
        <v>8319</v>
      </c>
      <c r="R2954" t="s">
        <v>8346</v>
      </c>
      <c r="S2954" s="6">
        <f t="shared" si="186"/>
        <v>41156.958993055552</v>
      </c>
      <c r="T2954" s="6">
        <f t="shared" si="187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8220</v>
      </c>
      <c r="G2955" t="s">
        <v>8223</v>
      </c>
      <c r="H2955" t="s">
        <v>8245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8277</v>
      </c>
      <c r="O2955" s="7">
        <f t="shared" si="184"/>
        <v>3.2000000000000001E-2</v>
      </c>
      <c r="P2955" s="8">
        <f t="shared" si="185"/>
        <v>40</v>
      </c>
      <c r="Q2955" t="s">
        <v>8313</v>
      </c>
      <c r="R2955" t="s">
        <v>8345</v>
      </c>
      <c r="S2955" s="6">
        <f t="shared" si="186"/>
        <v>41149.796064814815</v>
      </c>
      <c r="T2955" s="6">
        <f t="shared" si="187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8220</v>
      </c>
      <c r="G2956" t="s">
        <v>8223</v>
      </c>
      <c r="H2956" t="s">
        <v>8245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8270</v>
      </c>
      <c r="O2956" s="7">
        <f t="shared" si="184"/>
        <v>3.2000000000000001E-2</v>
      </c>
      <c r="P2956" s="8">
        <f t="shared" si="185"/>
        <v>10.666666666666666</v>
      </c>
      <c r="Q2956" t="s">
        <v>8316</v>
      </c>
      <c r="R2956" t="s">
        <v>8317</v>
      </c>
      <c r="S2956" s="6">
        <f t="shared" si="186"/>
        <v>42209.67288194444</v>
      </c>
      <c r="T2956" s="6">
        <f t="shared" si="187"/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8220</v>
      </c>
      <c r="G2957" t="s">
        <v>8224</v>
      </c>
      <c r="H2957" t="s">
        <v>8246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8295</v>
      </c>
      <c r="O2957" s="7">
        <f t="shared" si="184"/>
        <v>3.1875000000000001E-2</v>
      </c>
      <c r="P2957" s="8">
        <f t="shared" si="185"/>
        <v>12.75</v>
      </c>
      <c r="Q2957" t="s">
        <v>8324</v>
      </c>
      <c r="R2957" t="s">
        <v>8353</v>
      </c>
      <c r="S2957" s="6">
        <f t="shared" si="186"/>
        <v>42555.698738425926</v>
      </c>
      <c r="T2957" s="6">
        <f t="shared" si="187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8221</v>
      </c>
      <c r="G2958" t="s">
        <v>8223</v>
      </c>
      <c r="H2958" t="s">
        <v>8245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8297</v>
      </c>
      <c r="O2958" s="7">
        <f t="shared" si="184"/>
        <v>3.1481481481481478E-2</v>
      </c>
      <c r="P2958" s="8">
        <f t="shared" si="185"/>
        <v>21.25</v>
      </c>
      <c r="Q2958" t="s">
        <v>8327</v>
      </c>
      <c r="R2958" t="s">
        <v>8328</v>
      </c>
      <c r="S2958" s="6">
        <f t="shared" si="186"/>
        <v>42804.895474537043</v>
      </c>
      <c r="T2958" s="6">
        <f t="shared" si="187"/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8219</v>
      </c>
      <c r="G2959" t="s">
        <v>8223</v>
      </c>
      <c r="H2959" t="s">
        <v>8245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8266</v>
      </c>
      <c r="O2959" s="7">
        <f t="shared" si="184"/>
        <v>3.1413333333333335E-2</v>
      </c>
      <c r="P2959" s="8">
        <f t="shared" si="185"/>
        <v>81.241379310344826</v>
      </c>
      <c r="Q2959" t="s">
        <v>8319</v>
      </c>
      <c r="R2959" t="s">
        <v>8339</v>
      </c>
      <c r="S2959" s="6">
        <f t="shared" si="186"/>
        <v>42186.257418981477</v>
      </c>
      <c r="T2959" s="6">
        <f t="shared" si="187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8220</v>
      </c>
      <c r="G2960" t="s">
        <v>8223</v>
      </c>
      <c r="H2960" t="s">
        <v>8245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8270</v>
      </c>
      <c r="O2960" s="7">
        <f t="shared" si="184"/>
        <v>3.1333333333333331E-2</v>
      </c>
      <c r="P2960" s="8">
        <f t="shared" si="185"/>
        <v>15.666666666666666</v>
      </c>
      <c r="Q2960" t="s">
        <v>8316</v>
      </c>
      <c r="R2960" t="s">
        <v>8317</v>
      </c>
      <c r="S2960" s="6">
        <f t="shared" si="186"/>
        <v>42029.135879629626</v>
      </c>
      <c r="T2960" s="6">
        <f t="shared" si="187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8272</v>
      </c>
      <c r="O2961" s="7">
        <f t="shared" si="184"/>
        <v>3.1050000000000001E-2</v>
      </c>
      <c r="P2961" s="8">
        <f t="shared" si="185"/>
        <v>88.714285714285708</v>
      </c>
      <c r="Q2961" t="s">
        <v>8309</v>
      </c>
      <c r="R2961" t="s">
        <v>8315</v>
      </c>
      <c r="S2961" s="6">
        <f t="shared" si="186"/>
        <v>42535.492280092592</v>
      </c>
      <c r="T2961" s="6">
        <f t="shared" si="187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8220</v>
      </c>
      <c r="G2962" t="s">
        <v>8223</v>
      </c>
      <c r="H2962" t="s">
        <v>8245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8270</v>
      </c>
      <c r="O2962" s="7">
        <f t="shared" si="184"/>
        <v>3.0833333333333334E-2</v>
      </c>
      <c r="P2962" s="8">
        <f t="shared" si="185"/>
        <v>61.666666666666664</v>
      </c>
      <c r="Q2962" t="s">
        <v>8316</v>
      </c>
      <c r="R2962" t="s">
        <v>8317</v>
      </c>
      <c r="S2962" s="6">
        <f t="shared" si="186"/>
        <v>42224.756909722222</v>
      </c>
      <c r="T2962" s="6">
        <f t="shared" si="187"/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8220</v>
      </c>
      <c r="G2963" t="s">
        <v>8223</v>
      </c>
      <c r="H2963" t="s">
        <v>8245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8283</v>
      </c>
      <c r="O2963" s="7">
        <f t="shared" si="184"/>
        <v>3.0666666666666665E-2</v>
      </c>
      <c r="P2963" s="8">
        <f t="shared" si="185"/>
        <v>35.384615384615387</v>
      </c>
      <c r="Q2963" t="s">
        <v>8327</v>
      </c>
      <c r="R2963" t="s">
        <v>8355</v>
      </c>
      <c r="S2963" s="6">
        <f t="shared" si="186"/>
        <v>42198.695138888885</v>
      </c>
      <c r="T2963" s="6">
        <f t="shared" si="187"/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8220</v>
      </c>
      <c r="G2964" t="s">
        <v>8223</v>
      </c>
      <c r="H2964" t="s">
        <v>8245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8272</v>
      </c>
      <c r="O2964" s="7">
        <f t="shared" si="184"/>
        <v>3.058E-2</v>
      </c>
      <c r="P2964" s="8">
        <f t="shared" si="185"/>
        <v>84.944444444444443</v>
      </c>
      <c r="Q2964" t="s">
        <v>8309</v>
      </c>
      <c r="R2964" t="s">
        <v>8315</v>
      </c>
      <c r="S2964" s="6">
        <f t="shared" si="186"/>
        <v>41922.741655092592</v>
      </c>
      <c r="T2964" s="6">
        <f t="shared" si="187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8220</v>
      </c>
      <c r="G2965" t="s">
        <v>8223</v>
      </c>
      <c r="H2965" t="s">
        <v>8245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8277</v>
      </c>
      <c r="O2965" s="7">
        <f t="shared" si="184"/>
        <v>3.0153846153846153E-2</v>
      </c>
      <c r="P2965" s="8">
        <f t="shared" si="185"/>
        <v>32.666666666666664</v>
      </c>
      <c r="Q2965" t="s">
        <v>8313</v>
      </c>
      <c r="R2965" t="s">
        <v>8345</v>
      </c>
      <c r="S2965" s="6">
        <f t="shared" si="186"/>
        <v>40507.239884259259</v>
      </c>
      <c r="T2965" s="6">
        <f t="shared" si="187"/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8219</v>
      </c>
      <c r="G2966" t="s">
        <v>8223</v>
      </c>
      <c r="H2966" t="s">
        <v>8245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8285</v>
      </c>
      <c r="O2966" s="7">
        <f t="shared" si="184"/>
        <v>3.0124999999999999E-2</v>
      </c>
      <c r="P2966" s="8">
        <f t="shared" si="185"/>
        <v>30.125</v>
      </c>
      <c r="Q2966" t="s">
        <v>8313</v>
      </c>
      <c r="R2966" t="s">
        <v>8351</v>
      </c>
      <c r="S2966" s="6">
        <f t="shared" si="186"/>
        <v>41409.040011574078</v>
      </c>
      <c r="T2966" s="6">
        <f t="shared" si="187"/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8220</v>
      </c>
      <c r="G2967" t="s">
        <v>8223</v>
      </c>
      <c r="H2967" t="s">
        <v>8245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8302</v>
      </c>
      <c r="O2967" s="7">
        <f t="shared" si="184"/>
        <v>3.0066666666666665E-2</v>
      </c>
      <c r="P2967" s="8">
        <f t="shared" si="185"/>
        <v>41</v>
      </c>
      <c r="Q2967" t="s">
        <v>8316</v>
      </c>
      <c r="R2967" t="s">
        <v>8329</v>
      </c>
      <c r="S2967" s="6">
        <f t="shared" si="186"/>
        <v>41829.935717592591</v>
      </c>
      <c r="T2967" s="6">
        <f t="shared" si="187"/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8269</v>
      </c>
      <c r="O2968" s="7">
        <f t="shared" si="184"/>
        <v>0.03</v>
      </c>
      <c r="P2968" s="8">
        <f t="shared" si="185"/>
        <v>30</v>
      </c>
      <c r="Q2968" t="s">
        <v>8319</v>
      </c>
      <c r="R2968" t="s">
        <v>8346</v>
      </c>
      <c r="S2968" s="6">
        <f t="shared" si="186"/>
        <v>41340.303032407406</v>
      </c>
      <c r="T2968" s="6">
        <f t="shared" si="187"/>
        <v>41370.261365740742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8219</v>
      </c>
      <c r="G2969" t="s">
        <v>8224</v>
      </c>
      <c r="H2969" t="s">
        <v>8246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8271</v>
      </c>
      <c r="O2969" s="7">
        <f t="shared" si="184"/>
        <v>0.03</v>
      </c>
      <c r="P2969" s="8">
        <f t="shared" si="185"/>
        <v>20</v>
      </c>
      <c r="Q2969" t="s">
        <v>8309</v>
      </c>
      <c r="R2969" t="s">
        <v>8356</v>
      </c>
      <c r="S2969" s="6">
        <f t="shared" si="186"/>
        <v>42087.343090277776</v>
      </c>
      <c r="T2969" s="6">
        <f t="shared" si="187"/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8220</v>
      </c>
      <c r="G2970" t="s">
        <v>8231</v>
      </c>
      <c r="H2970" t="s">
        <v>8252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8286</v>
      </c>
      <c r="O2970" s="7">
        <f t="shared" si="184"/>
        <v>0.03</v>
      </c>
      <c r="P2970" s="8">
        <f t="shared" si="185"/>
        <v>75</v>
      </c>
      <c r="Q2970" t="s">
        <v>8322</v>
      </c>
      <c r="R2970" t="s">
        <v>8357</v>
      </c>
      <c r="S2970" s="6">
        <f t="shared" si="186"/>
        <v>42457.871516203704</v>
      </c>
      <c r="T2970" s="6">
        <f t="shared" si="187"/>
        <v>42487.579861111109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8219</v>
      </c>
      <c r="G2971" t="s">
        <v>8223</v>
      </c>
      <c r="H2971" t="s">
        <v>8245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8271</v>
      </c>
      <c r="O2971" s="7">
        <f t="shared" si="184"/>
        <v>0.03</v>
      </c>
      <c r="P2971" s="8">
        <f t="shared" si="185"/>
        <v>300</v>
      </c>
      <c r="Q2971" t="s">
        <v>8309</v>
      </c>
      <c r="R2971" t="s">
        <v>8356</v>
      </c>
      <c r="S2971" s="6">
        <f t="shared" si="186"/>
        <v>42327.825289351851</v>
      </c>
      <c r="T2971" s="6">
        <f t="shared" si="187"/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8220</v>
      </c>
      <c r="G2972" t="s">
        <v>8223</v>
      </c>
      <c r="H2972" t="s">
        <v>8245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8303</v>
      </c>
      <c r="O2972" s="7">
        <f t="shared" si="184"/>
        <v>0.03</v>
      </c>
      <c r="P2972" s="8">
        <f t="shared" si="185"/>
        <v>75</v>
      </c>
      <c r="Q2972" t="s">
        <v>8322</v>
      </c>
      <c r="R2972" t="s">
        <v>8350</v>
      </c>
      <c r="S2972" s="6">
        <f t="shared" si="186"/>
        <v>40863.013356481482</v>
      </c>
      <c r="T2972" s="6">
        <f t="shared" si="187"/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8220</v>
      </c>
      <c r="G2973" t="s">
        <v>8234</v>
      </c>
      <c r="H2973" t="s">
        <v>8254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8302</v>
      </c>
      <c r="O2973" s="7">
        <f t="shared" si="184"/>
        <v>0.03</v>
      </c>
      <c r="P2973" s="8">
        <f t="shared" si="185"/>
        <v>300</v>
      </c>
      <c r="Q2973" t="s">
        <v>8316</v>
      </c>
      <c r="R2973" t="s">
        <v>8329</v>
      </c>
      <c r="S2973" s="6">
        <f t="shared" si="186"/>
        <v>42496.447071759263</v>
      </c>
      <c r="T2973" s="6">
        <f t="shared" si="187"/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8220</v>
      </c>
      <c r="G2974" t="s">
        <v>8223</v>
      </c>
      <c r="H2974" t="s">
        <v>8245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8278</v>
      </c>
      <c r="O2974" s="7">
        <f t="shared" si="184"/>
        <v>2.9894179894179893E-2</v>
      </c>
      <c r="P2974" s="8">
        <f t="shared" si="185"/>
        <v>14.125</v>
      </c>
      <c r="Q2974" t="s">
        <v>8313</v>
      </c>
      <c r="R2974" t="s">
        <v>8330</v>
      </c>
      <c r="S2974" s="6">
        <f t="shared" si="186"/>
        <v>41179.32104166667</v>
      </c>
      <c r="T2974" s="6">
        <f t="shared" si="187"/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8220</v>
      </c>
      <c r="G2975" t="s">
        <v>8224</v>
      </c>
      <c r="H2975" t="s">
        <v>8246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8284</v>
      </c>
      <c r="O2975" s="7">
        <f t="shared" si="184"/>
        <v>2.955E-2</v>
      </c>
      <c r="P2975" s="8">
        <f t="shared" si="185"/>
        <v>73.875</v>
      </c>
      <c r="Q2975" t="s">
        <v>8324</v>
      </c>
      <c r="R2975" t="s">
        <v>8325</v>
      </c>
      <c r="S2975" s="6">
        <f t="shared" si="186"/>
        <v>41877.638298611113</v>
      </c>
      <c r="T2975" s="6">
        <f t="shared" si="187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8220</v>
      </c>
      <c r="G2976" t="s">
        <v>8223</v>
      </c>
      <c r="H2976" t="s">
        <v>8245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8281</v>
      </c>
      <c r="O2976" s="7">
        <f t="shared" si="184"/>
        <v>2.93E-2</v>
      </c>
      <c r="P2976" s="8">
        <f t="shared" si="185"/>
        <v>34.88095238095238</v>
      </c>
      <c r="Q2976" t="s">
        <v>8311</v>
      </c>
      <c r="R2976" t="s">
        <v>8347</v>
      </c>
      <c r="S2976" s="6">
        <f t="shared" si="186"/>
        <v>40952.636979166666</v>
      </c>
      <c r="T2976" s="6">
        <f t="shared" si="187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8220</v>
      </c>
      <c r="G2977" t="s">
        <v>8223</v>
      </c>
      <c r="H2977" t="s">
        <v>8245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8283</v>
      </c>
      <c r="O2977" s="7">
        <f t="shared" si="184"/>
        <v>2.9250000000000002E-2</v>
      </c>
      <c r="P2977" s="8">
        <f t="shared" si="185"/>
        <v>65</v>
      </c>
      <c r="Q2977" t="s">
        <v>8327</v>
      </c>
      <c r="R2977" t="s">
        <v>8355</v>
      </c>
      <c r="S2977" s="6">
        <f t="shared" si="186"/>
        <v>42170.728460648148</v>
      </c>
      <c r="T2977" s="6">
        <f t="shared" si="187"/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8219</v>
      </c>
      <c r="G2978" t="s">
        <v>8236</v>
      </c>
      <c r="H2978" t="s">
        <v>8248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8286</v>
      </c>
      <c r="O2978" s="7">
        <f t="shared" si="184"/>
        <v>2.9000000000000001E-2</v>
      </c>
      <c r="P2978" s="8">
        <f t="shared" si="185"/>
        <v>48.333333333333336</v>
      </c>
      <c r="Q2978" t="s">
        <v>8322</v>
      </c>
      <c r="R2978" t="s">
        <v>8357</v>
      </c>
      <c r="S2978" s="6">
        <f t="shared" si="186"/>
        <v>42708.668576388889</v>
      </c>
      <c r="T2978" s="6">
        <f t="shared" si="187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8220</v>
      </c>
      <c r="G2979" t="s">
        <v>8223</v>
      </c>
      <c r="H2979" t="s">
        <v>8245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8269</v>
      </c>
      <c r="O2979" s="7">
        <f t="shared" si="184"/>
        <v>2.87E-2</v>
      </c>
      <c r="P2979" s="8">
        <f t="shared" si="185"/>
        <v>61.5</v>
      </c>
      <c r="Q2979" t="s">
        <v>8319</v>
      </c>
      <c r="R2979" t="s">
        <v>8346</v>
      </c>
      <c r="S2979" s="6">
        <f t="shared" si="186"/>
        <v>41869.698136574072</v>
      </c>
      <c r="T2979" s="6">
        <f t="shared" si="187"/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8220</v>
      </c>
      <c r="G2980" t="s">
        <v>8228</v>
      </c>
      <c r="H2980" t="s">
        <v>8250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8270</v>
      </c>
      <c r="O2980" s="7">
        <f t="shared" si="184"/>
        <v>2.8500000000000001E-2</v>
      </c>
      <c r="P2980" s="8">
        <f t="shared" si="185"/>
        <v>57</v>
      </c>
      <c r="Q2980" t="s">
        <v>8316</v>
      </c>
      <c r="R2980" t="s">
        <v>8317</v>
      </c>
      <c r="S2980" s="6">
        <f t="shared" si="186"/>
        <v>41779.695092592592</v>
      </c>
      <c r="T2980" s="6">
        <f t="shared" si="187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8219</v>
      </c>
      <c r="G2981" t="s">
        <v>8223</v>
      </c>
      <c r="H2981" t="s">
        <v>8245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8272</v>
      </c>
      <c r="O2981" s="7">
        <f t="shared" si="184"/>
        <v>2.8420000000000001E-2</v>
      </c>
      <c r="P2981" s="8">
        <f t="shared" si="185"/>
        <v>74.78947368421052</v>
      </c>
      <c r="Q2981" t="s">
        <v>8309</v>
      </c>
      <c r="R2981" t="s">
        <v>8315</v>
      </c>
      <c r="S2981" s="6">
        <f t="shared" si="186"/>
        <v>42422.107129629629</v>
      </c>
      <c r="T2981" s="6">
        <f t="shared" si="187"/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8220</v>
      </c>
      <c r="G2982" t="s">
        <v>8223</v>
      </c>
      <c r="H2982" t="s">
        <v>8245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8278</v>
      </c>
      <c r="O2982" s="7">
        <f t="shared" si="184"/>
        <v>2.8000000000000001E-2</v>
      </c>
      <c r="P2982" s="8">
        <f t="shared" si="185"/>
        <v>35</v>
      </c>
      <c r="Q2982" t="s">
        <v>8313</v>
      </c>
      <c r="R2982" t="s">
        <v>8330</v>
      </c>
      <c r="S2982" s="6">
        <f t="shared" si="186"/>
        <v>40878.758217592593</v>
      </c>
      <c r="T2982" s="6">
        <f t="shared" si="187"/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8219</v>
      </c>
      <c r="G2983" t="s">
        <v>8223</v>
      </c>
      <c r="H2983" t="s">
        <v>8245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8285</v>
      </c>
      <c r="O2983" s="7">
        <f t="shared" si="184"/>
        <v>2.787363950092912E-2</v>
      </c>
      <c r="P2983" s="8">
        <f t="shared" si="185"/>
        <v>35</v>
      </c>
      <c r="Q2983" t="s">
        <v>8313</v>
      </c>
      <c r="R2983" t="s">
        <v>8351</v>
      </c>
      <c r="S2983" s="6">
        <f t="shared" si="186"/>
        <v>41583.135405092595</v>
      </c>
      <c r="T2983" s="6">
        <f t="shared" si="187"/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8220</v>
      </c>
      <c r="G2984" t="s">
        <v>8224</v>
      </c>
      <c r="H2984" t="s">
        <v>8246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8267</v>
      </c>
      <c r="O2984" s="7">
        <f t="shared" si="184"/>
        <v>2.75E-2</v>
      </c>
      <c r="P2984" s="8">
        <f t="shared" si="185"/>
        <v>15.714285714285714</v>
      </c>
      <c r="Q2984" t="s">
        <v>8319</v>
      </c>
      <c r="R2984" t="s">
        <v>8348</v>
      </c>
      <c r="S2984" s="6">
        <f t="shared" si="186"/>
        <v>42032.82576388889</v>
      </c>
      <c r="T2984" s="6">
        <f t="shared" si="187"/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8220</v>
      </c>
      <c r="G2985" t="s">
        <v>8223</v>
      </c>
      <c r="H2985" t="s">
        <v>8245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8270</v>
      </c>
      <c r="O2985" s="7">
        <f t="shared" si="184"/>
        <v>2.75E-2</v>
      </c>
      <c r="P2985" s="8">
        <f t="shared" si="185"/>
        <v>52.8</v>
      </c>
      <c r="Q2985" t="s">
        <v>8316</v>
      </c>
      <c r="R2985" t="s">
        <v>8317</v>
      </c>
      <c r="S2985" s="6">
        <f t="shared" si="186"/>
        <v>42499.731701388882</v>
      </c>
      <c r="T2985" s="6">
        <f t="shared" si="187"/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8220</v>
      </c>
      <c r="G2986" t="s">
        <v>8223</v>
      </c>
      <c r="H2986" t="s">
        <v>8245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8270</v>
      </c>
      <c r="O2986" s="7">
        <f t="shared" si="184"/>
        <v>2.7300000000000001E-2</v>
      </c>
      <c r="P2986" s="8">
        <f t="shared" si="185"/>
        <v>27.3</v>
      </c>
      <c r="Q2986" t="s">
        <v>8316</v>
      </c>
      <c r="R2986" t="s">
        <v>8317</v>
      </c>
      <c r="S2986" s="6">
        <f t="shared" si="186"/>
        <v>42415.883425925931</v>
      </c>
      <c r="T2986" s="6">
        <f t="shared" si="187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8220</v>
      </c>
      <c r="G2987" t="s">
        <v>8223</v>
      </c>
      <c r="H2987" t="s">
        <v>8245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8286</v>
      </c>
      <c r="O2987" s="7">
        <f t="shared" si="184"/>
        <v>2.7272727272727271E-2</v>
      </c>
      <c r="P2987" s="8">
        <f t="shared" si="185"/>
        <v>1</v>
      </c>
      <c r="Q2987" t="s">
        <v>8322</v>
      </c>
      <c r="R2987" t="s">
        <v>8357</v>
      </c>
      <c r="S2987" s="6">
        <f t="shared" si="186"/>
        <v>42524.667662037042</v>
      </c>
      <c r="T2987" s="6">
        <f t="shared" si="187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8219</v>
      </c>
      <c r="G2988" t="s">
        <v>8223</v>
      </c>
      <c r="H2988" t="s">
        <v>8245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8300</v>
      </c>
      <c r="O2988" s="7">
        <f t="shared" si="184"/>
        <v>2.720408163265306E-2</v>
      </c>
      <c r="P2988" s="8">
        <f t="shared" si="185"/>
        <v>133.30000000000001</v>
      </c>
      <c r="Q2988" t="s">
        <v>8309</v>
      </c>
      <c r="R2988" t="s">
        <v>8318</v>
      </c>
      <c r="S2988" s="6">
        <f t="shared" si="186"/>
        <v>42082.069560185191</v>
      </c>
      <c r="T2988" s="6">
        <f t="shared" si="187"/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8220</v>
      </c>
      <c r="G2989" t="s">
        <v>8224</v>
      </c>
      <c r="H2989" t="s">
        <v>8246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8271</v>
      </c>
      <c r="O2989" s="7">
        <f t="shared" si="184"/>
        <v>2.7199999999999998E-2</v>
      </c>
      <c r="P2989" s="8">
        <f t="shared" si="185"/>
        <v>8.5</v>
      </c>
      <c r="Q2989" t="s">
        <v>8309</v>
      </c>
      <c r="R2989" t="s">
        <v>8356</v>
      </c>
      <c r="S2989" s="6">
        <f t="shared" si="186"/>
        <v>42163.636828703704</v>
      </c>
      <c r="T2989" s="6">
        <f t="shared" si="187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8220</v>
      </c>
      <c r="G2990" t="s">
        <v>8223</v>
      </c>
      <c r="H2990" t="s">
        <v>8245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8284</v>
      </c>
      <c r="O2990" s="7">
        <f t="shared" si="184"/>
        <v>2.7025E-2</v>
      </c>
      <c r="P2990" s="8">
        <f t="shared" si="185"/>
        <v>49.136363636363633</v>
      </c>
      <c r="Q2990" t="s">
        <v>8324</v>
      </c>
      <c r="R2990" t="s">
        <v>8325</v>
      </c>
      <c r="S2990" s="6">
        <f t="shared" si="186"/>
        <v>41987.818969907406</v>
      </c>
      <c r="T2990" s="6">
        <f t="shared" si="187"/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8220</v>
      </c>
      <c r="G2991" t="s">
        <v>8225</v>
      </c>
      <c r="H2991" t="s">
        <v>8247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8281</v>
      </c>
      <c r="O2991" s="7">
        <f t="shared" si="184"/>
        <v>2.7E-2</v>
      </c>
      <c r="P2991" s="8">
        <f t="shared" si="185"/>
        <v>16.2</v>
      </c>
      <c r="Q2991" t="s">
        <v>8311</v>
      </c>
      <c r="R2991" t="s">
        <v>8347</v>
      </c>
      <c r="S2991" s="6">
        <f t="shared" si="186"/>
        <v>41661.381041666667</v>
      </c>
      <c r="T2991" s="6">
        <f t="shared" si="187"/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8220</v>
      </c>
      <c r="G2992" t="s">
        <v>8223</v>
      </c>
      <c r="H2992" t="s">
        <v>8245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8270</v>
      </c>
      <c r="O2992" s="7">
        <f t="shared" si="184"/>
        <v>2.7E-2</v>
      </c>
      <c r="P2992" s="8">
        <f t="shared" si="185"/>
        <v>23.625</v>
      </c>
      <c r="Q2992" t="s">
        <v>8316</v>
      </c>
      <c r="R2992" t="s">
        <v>8317</v>
      </c>
      <c r="S2992" s="6">
        <f t="shared" si="186"/>
        <v>41885.221550925926</v>
      </c>
      <c r="T2992" s="6">
        <f t="shared" si="187"/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8220</v>
      </c>
      <c r="G2993" t="s">
        <v>8224</v>
      </c>
      <c r="H2993" t="s">
        <v>8246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8293</v>
      </c>
      <c r="O2993" s="7">
        <f t="shared" si="184"/>
        <v>2.696969696969697E-2</v>
      </c>
      <c r="P2993" s="8">
        <f t="shared" si="185"/>
        <v>106.8</v>
      </c>
      <c r="Q2993" t="s">
        <v>8309</v>
      </c>
      <c r="R2993" t="s">
        <v>8349</v>
      </c>
      <c r="S2993" s="6">
        <f t="shared" si="186"/>
        <v>42116.54315972222</v>
      </c>
      <c r="T2993" s="6">
        <f t="shared" si="187"/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7">
        <f t="shared" si="184"/>
        <v>2.6866666666666667E-2</v>
      </c>
      <c r="P2994" s="8">
        <f t="shared" si="185"/>
        <v>13</v>
      </c>
      <c r="Q2994" t="s">
        <v>8309</v>
      </c>
      <c r="R2994" t="s">
        <v>8315</v>
      </c>
      <c r="S2994" s="6">
        <f t="shared" si="186"/>
        <v>42715.688437500001</v>
      </c>
      <c r="T2994" s="6">
        <f t="shared" si="187"/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8219</v>
      </c>
      <c r="G2995" t="s">
        <v>8223</v>
      </c>
      <c r="H2995" t="s">
        <v>8245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8266</v>
      </c>
      <c r="O2995" s="7">
        <f t="shared" si="184"/>
        <v>2.6666666666666668E-2</v>
      </c>
      <c r="P2995" s="8">
        <f t="shared" si="185"/>
        <v>13.333333333333334</v>
      </c>
      <c r="Q2995" t="s">
        <v>8319</v>
      </c>
      <c r="R2995" t="s">
        <v>8339</v>
      </c>
      <c r="S2995" s="6">
        <f t="shared" si="186"/>
        <v>42115.547395833331</v>
      </c>
      <c r="T2995" s="6">
        <f t="shared" si="187"/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8220</v>
      </c>
      <c r="G2996" t="s">
        <v>8223</v>
      </c>
      <c r="H2996" t="s">
        <v>8245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8274</v>
      </c>
      <c r="O2996" s="7">
        <f t="shared" si="184"/>
        <v>2.6666666666666668E-2</v>
      </c>
      <c r="P2996" s="8">
        <f t="shared" si="185"/>
        <v>66.666666666666671</v>
      </c>
      <c r="Q2996" t="s">
        <v>8322</v>
      </c>
      <c r="R2996" t="s">
        <v>8344</v>
      </c>
      <c r="S2996" s="6">
        <f t="shared" si="186"/>
        <v>40436.68408564815</v>
      </c>
      <c r="T2996" s="6">
        <f t="shared" si="187"/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8220</v>
      </c>
      <c r="G2997" t="s">
        <v>8223</v>
      </c>
      <c r="H2997" t="s">
        <v>8245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8277</v>
      </c>
      <c r="O2997" s="7">
        <f t="shared" si="184"/>
        <v>2.6666666666666668E-2</v>
      </c>
      <c r="P2997" s="8">
        <f t="shared" si="185"/>
        <v>32</v>
      </c>
      <c r="Q2997" t="s">
        <v>8313</v>
      </c>
      <c r="R2997" t="s">
        <v>8345</v>
      </c>
      <c r="S2997" s="6">
        <f t="shared" si="186"/>
        <v>41575.880914351852</v>
      </c>
      <c r="T2997" s="6">
        <f t="shared" si="187"/>
        <v>41605.922581018516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8219</v>
      </c>
      <c r="G2998" t="s">
        <v>8239</v>
      </c>
      <c r="H2998" t="s">
        <v>8256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8272</v>
      </c>
      <c r="O2998" s="7">
        <f t="shared" si="184"/>
        <v>2.6666666666666668E-2</v>
      </c>
      <c r="P2998" s="8">
        <f t="shared" si="185"/>
        <v>40</v>
      </c>
      <c r="Q2998" t="s">
        <v>8309</v>
      </c>
      <c r="R2998" t="s">
        <v>8315</v>
      </c>
      <c r="S2998" s="6">
        <f t="shared" si="186"/>
        <v>42303.878414351857</v>
      </c>
      <c r="T2998" s="6">
        <f t="shared" si="187"/>
        <v>42333.920081018514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8219</v>
      </c>
      <c r="G2999" t="s">
        <v>8223</v>
      </c>
      <c r="H2999" t="s">
        <v>8245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8304</v>
      </c>
      <c r="O2999" s="7">
        <f t="shared" si="184"/>
        <v>2.6666666666666668E-2</v>
      </c>
      <c r="P2999" s="8">
        <f t="shared" si="185"/>
        <v>13.333333333333334</v>
      </c>
      <c r="Q2999" t="s">
        <v>8316</v>
      </c>
      <c r="R2999" t="s">
        <v>8337</v>
      </c>
      <c r="S2999" s="6">
        <f t="shared" si="186"/>
        <v>42763.780671296292</v>
      </c>
      <c r="T2999" s="6">
        <f t="shared" si="187"/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8220</v>
      </c>
      <c r="G3000" t="s">
        <v>8237</v>
      </c>
      <c r="H3000" t="s">
        <v>8255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8270</v>
      </c>
      <c r="O3000" s="7">
        <f t="shared" si="184"/>
        <v>2.6666666666666668E-2</v>
      </c>
      <c r="P3000" s="8">
        <f t="shared" si="185"/>
        <v>800</v>
      </c>
      <c r="Q3000" t="s">
        <v>8316</v>
      </c>
      <c r="R3000" t="s">
        <v>8317</v>
      </c>
      <c r="S3000" s="6">
        <f t="shared" si="186"/>
        <v>42693.031828703708</v>
      </c>
      <c r="T3000" s="6">
        <f t="shared" si="187"/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8220</v>
      </c>
      <c r="G3001" t="s">
        <v>8223</v>
      </c>
      <c r="H3001" t="s">
        <v>8245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8281</v>
      </c>
      <c r="O3001" s="7">
        <f t="shared" si="184"/>
        <v>2.6660714285714284E-2</v>
      </c>
      <c r="P3001" s="8">
        <f t="shared" si="185"/>
        <v>17.987951807228917</v>
      </c>
      <c r="Q3001" t="s">
        <v>8311</v>
      </c>
      <c r="R3001" t="s">
        <v>8347</v>
      </c>
      <c r="S3001" s="6">
        <f t="shared" si="186"/>
        <v>41488.85423611111</v>
      </c>
      <c r="T3001" s="6">
        <f t="shared" si="187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8219</v>
      </c>
      <c r="G3002" t="s">
        <v>8223</v>
      </c>
      <c r="H3002" t="s">
        <v>8245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8280</v>
      </c>
      <c r="O3002" s="7">
        <f t="shared" si="184"/>
        <v>2.6599999999999999E-2</v>
      </c>
      <c r="P3002" s="8">
        <f t="shared" si="185"/>
        <v>33.25</v>
      </c>
      <c r="Q3002" t="s">
        <v>8340</v>
      </c>
      <c r="R3002" t="s">
        <v>8341</v>
      </c>
      <c r="S3002" s="6">
        <f t="shared" si="186"/>
        <v>41844.874421296299</v>
      </c>
      <c r="T3002" s="6">
        <f t="shared" si="187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8219</v>
      </c>
      <c r="G3003" t="s">
        <v>8223</v>
      </c>
      <c r="H3003" t="s">
        <v>8245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8271</v>
      </c>
      <c r="O3003" s="7">
        <f t="shared" si="184"/>
        <v>2.6200000000000001E-2</v>
      </c>
      <c r="P3003" s="8">
        <f t="shared" si="185"/>
        <v>16.375</v>
      </c>
      <c r="Q3003" t="s">
        <v>8309</v>
      </c>
      <c r="R3003" t="s">
        <v>8356</v>
      </c>
      <c r="S3003" s="6">
        <f t="shared" si="186"/>
        <v>42194.357731481476</v>
      </c>
      <c r="T3003" s="6">
        <f t="shared" si="187"/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8220</v>
      </c>
      <c r="G3004" t="s">
        <v>8235</v>
      </c>
      <c r="H3004" t="s">
        <v>8248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8281</v>
      </c>
      <c r="O3004" s="7">
        <f t="shared" si="184"/>
        <v>2.6076923076923077E-2</v>
      </c>
      <c r="P3004" s="8">
        <f t="shared" si="185"/>
        <v>37.666666666666664</v>
      </c>
      <c r="Q3004" t="s">
        <v>8311</v>
      </c>
      <c r="R3004" t="s">
        <v>8347</v>
      </c>
      <c r="S3004" s="6">
        <f t="shared" si="186"/>
        <v>42479.566388888896</v>
      </c>
      <c r="T3004" s="6">
        <f t="shared" si="187"/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8220</v>
      </c>
      <c r="G3005" t="s">
        <v>8223</v>
      </c>
      <c r="H3005" t="s">
        <v>8245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8272</v>
      </c>
      <c r="O3005" s="7">
        <f t="shared" si="184"/>
        <v>2.6069999999999999E-2</v>
      </c>
      <c r="P3005" s="8">
        <f t="shared" si="185"/>
        <v>108.625</v>
      </c>
      <c r="Q3005" t="s">
        <v>8309</v>
      </c>
      <c r="R3005" t="s">
        <v>8315</v>
      </c>
      <c r="S3005" s="6">
        <f t="shared" si="186"/>
        <v>42489.696585648147</v>
      </c>
      <c r="T3005" s="6">
        <f t="shared" si="187"/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8220</v>
      </c>
      <c r="G3006" t="s">
        <v>8228</v>
      </c>
      <c r="H3006" t="s">
        <v>8250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8298</v>
      </c>
      <c r="O3006" s="7">
        <f t="shared" si="184"/>
        <v>2.5545454545454545E-2</v>
      </c>
      <c r="P3006" s="8">
        <f t="shared" si="185"/>
        <v>40.142857142857146</v>
      </c>
      <c r="Q3006" t="s">
        <v>8327</v>
      </c>
      <c r="R3006" t="s">
        <v>8358</v>
      </c>
      <c r="S3006" s="6">
        <f t="shared" si="186"/>
        <v>42244.776666666665</v>
      </c>
      <c r="T3006" s="6">
        <f t="shared" si="187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8220</v>
      </c>
      <c r="G3007" t="s">
        <v>8223</v>
      </c>
      <c r="H3007" t="s">
        <v>8245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8270</v>
      </c>
      <c r="O3007" s="7">
        <f t="shared" si="184"/>
        <v>2.5333333333333333E-2</v>
      </c>
      <c r="P3007" s="8">
        <f t="shared" si="185"/>
        <v>23.75</v>
      </c>
      <c r="Q3007" t="s">
        <v>8316</v>
      </c>
      <c r="R3007" t="s">
        <v>8317</v>
      </c>
      <c r="S3007" s="6">
        <f t="shared" si="186"/>
        <v>42446.060694444444</v>
      </c>
      <c r="T3007" s="6">
        <f t="shared" si="187"/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8220</v>
      </c>
      <c r="G3008" t="s">
        <v>8223</v>
      </c>
      <c r="H3008" t="s">
        <v>8245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8271</v>
      </c>
      <c r="O3008" s="7">
        <f t="shared" si="184"/>
        <v>2.5000000000000001E-2</v>
      </c>
      <c r="P3008" s="8">
        <f t="shared" si="185"/>
        <v>200</v>
      </c>
      <c r="Q3008" t="s">
        <v>8309</v>
      </c>
      <c r="R3008" t="s">
        <v>8356</v>
      </c>
      <c r="S3008" s="6">
        <f t="shared" si="186"/>
        <v>42345.860150462962</v>
      </c>
      <c r="T3008" s="6">
        <f t="shared" si="187"/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8220</v>
      </c>
      <c r="G3009" t="s">
        <v>8235</v>
      </c>
      <c r="H3009" t="s">
        <v>8248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8281</v>
      </c>
      <c r="O3009" s="7">
        <f t="shared" si="184"/>
        <v>2.5000000000000001E-2</v>
      </c>
      <c r="P3009" s="8">
        <f t="shared" si="185"/>
        <v>10</v>
      </c>
      <c r="Q3009" t="s">
        <v>8311</v>
      </c>
      <c r="R3009" t="s">
        <v>8347</v>
      </c>
      <c r="S3009" s="6">
        <f t="shared" si="186"/>
        <v>42384.110775462963</v>
      </c>
      <c r="T3009" s="6">
        <f t="shared" si="187"/>
        <v>42414.110775462963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8219</v>
      </c>
      <c r="G3010" t="s">
        <v>8223</v>
      </c>
      <c r="H3010" t="s">
        <v>8245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8289</v>
      </c>
      <c r="O3010" s="7">
        <f t="shared" ref="O3010:O3073" si="188">E3010/D3010</f>
        <v>2.5000000000000001E-2</v>
      </c>
      <c r="P3010" s="8">
        <f t="shared" si="185"/>
        <v>100</v>
      </c>
      <c r="Q3010" t="s">
        <v>8322</v>
      </c>
      <c r="R3010" t="s">
        <v>8354</v>
      </c>
      <c r="S3010" s="6">
        <f t="shared" si="186"/>
        <v>40672.729872685188</v>
      </c>
      <c r="T3010" s="6">
        <f t="shared" si="187"/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8219</v>
      </c>
      <c r="G3011" t="s">
        <v>8223</v>
      </c>
      <c r="H3011" t="s">
        <v>8245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8271</v>
      </c>
      <c r="O3011" s="7">
        <f t="shared" si="188"/>
        <v>2.5000000000000001E-2</v>
      </c>
      <c r="P3011" s="8">
        <f t="shared" ref="P3011:P3074" si="189">E3011/L3011</f>
        <v>37.5</v>
      </c>
      <c r="Q3011" t="s">
        <v>8309</v>
      </c>
      <c r="R3011" t="s">
        <v>8356</v>
      </c>
      <c r="S3011" s="6">
        <f t="shared" ref="S3011:S3074" si="190">(((J3011/60)/60)/24)+DATE(1970,1,1)</f>
        <v>42195.187534722223</v>
      </c>
      <c r="T3011" s="6">
        <f t="shared" ref="T3011:T3074" si="191">(((I3011/60)/60)/24)+DATE(1970,1,1)</f>
        <v>42220.187534722223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8302</v>
      </c>
      <c r="O3012" s="7">
        <f t="shared" si="188"/>
        <v>2.5000000000000001E-2</v>
      </c>
      <c r="P3012" s="8">
        <f t="shared" si="189"/>
        <v>12.5</v>
      </c>
      <c r="Q3012" t="s">
        <v>8316</v>
      </c>
      <c r="R3012" t="s">
        <v>8329</v>
      </c>
      <c r="S3012" s="6">
        <f t="shared" si="190"/>
        <v>42297.823113425926</v>
      </c>
      <c r="T3012" s="6">
        <f t="shared" si="191"/>
        <v>42327.864780092597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8220</v>
      </c>
      <c r="G3013" t="s">
        <v>8227</v>
      </c>
      <c r="H3013" t="s">
        <v>8249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8302</v>
      </c>
      <c r="O3013" s="7">
        <f t="shared" si="188"/>
        <v>2.5000000000000001E-2</v>
      </c>
      <c r="P3013" s="8">
        <f t="shared" si="189"/>
        <v>200</v>
      </c>
      <c r="Q3013" t="s">
        <v>8316</v>
      </c>
      <c r="R3013" t="s">
        <v>8329</v>
      </c>
      <c r="S3013" s="6">
        <f t="shared" si="190"/>
        <v>42226.938414351855</v>
      </c>
      <c r="T3013" s="6">
        <f t="shared" si="191"/>
        <v>42256.938414351855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8220</v>
      </c>
      <c r="G3014" t="s">
        <v>8223</v>
      </c>
      <c r="H3014" t="s">
        <v>8245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8270</v>
      </c>
      <c r="O3014" s="7">
        <f t="shared" si="188"/>
        <v>2.5000000000000001E-2</v>
      </c>
      <c r="P3014" s="8">
        <f t="shared" si="189"/>
        <v>25</v>
      </c>
      <c r="Q3014" t="s">
        <v>8316</v>
      </c>
      <c r="R3014" t="s">
        <v>8317</v>
      </c>
      <c r="S3014" s="6">
        <f t="shared" si="190"/>
        <v>42059.970729166671</v>
      </c>
      <c r="T3014" s="6">
        <f t="shared" si="191"/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8220</v>
      </c>
      <c r="G3015" t="s">
        <v>8228</v>
      </c>
      <c r="H3015" t="s">
        <v>8250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8270</v>
      </c>
      <c r="O3015" s="7">
        <f t="shared" si="188"/>
        <v>2.5000000000000001E-2</v>
      </c>
      <c r="P3015" s="8">
        <f t="shared" si="189"/>
        <v>35.714285714285715</v>
      </c>
      <c r="Q3015" t="s">
        <v>8316</v>
      </c>
      <c r="R3015" t="s">
        <v>8317</v>
      </c>
      <c r="S3015" s="6">
        <f t="shared" si="190"/>
        <v>41866.640648148146</v>
      </c>
      <c r="T3015" s="6">
        <f t="shared" si="191"/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8220</v>
      </c>
      <c r="G3016" t="s">
        <v>8229</v>
      </c>
      <c r="H3016" t="s">
        <v>8248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8272</v>
      </c>
      <c r="O3016" s="7">
        <f t="shared" si="188"/>
        <v>2.4840000000000001E-2</v>
      </c>
      <c r="P3016" s="8">
        <f t="shared" si="189"/>
        <v>155.25</v>
      </c>
      <c r="Q3016" t="s">
        <v>8309</v>
      </c>
      <c r="R3016" t="s">
        <v>8315</v>
      </c>
      <c r="S3016" s="6">
        <f t="shared" si="190"/>
        <v>42732.872986111113</v>
      </c>
      <c r="T3016" s="6">
        <f t="shared" si="191"/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8219</v>
      </c>
      <c r="G3017" t="s">
        <v>8228</v>
      </c>
      <c r="H3017" t="s">
        <v>8250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8289</v>
      </c>
      <c r="O3017" s="7">
        <f t="shared" si="188"/>
        <v>2.4777777777777777E-2</v>
      </c>
      <c r="P3017" s="8">
        <f t="shared" si="189"/>
        <v>74.333333333333329</v>
      </c>
      <c r="Q3017" t="s">
        <v>8322</v>
      </c>
      <c r="R3017" t="s">
        <v>8354</v>
      </c>
      <c r="S3017" s="6">
        <f t="shared" si="190"/>
        <v>42786.000023148154</v>
      </c>
      <c r="T3017" s="6">
        <f t="shared" si="191"/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8220</v>
      </c>
      <c r="G3018" t="s">
        <v>8223</v>
      </c>
      <c r="H3018" t="s">
        <v>8245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8270</v>
      </c>
      <c r="O3018" s="7">
        <f t="shared" si="188"/>
        <v>2.4500000000000001E-2</v>
      </c>
      <c r="P3018" s="8">
        <f t="shared" si="189"/>
        <v>163.33333333333334</v>
      </c>
      <c r="Q3018" t="s">
        <v>8316</v>
      </c>
      <c r="R3018" t="s">
        <v>8317</v>
      </c>
      <c r="S3018" s="6">
        <f t="shared" si="190"/>
        <v>42523.739212962959</v>
      </c>
      <c r="T3018" s="6">
        <f t="shared" si="191"/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8220</v>
      </c>
      <c r="G3019" t="s">
        <v>8223</v>
      </c>
      <c r="H3019" t="s">
        <v>8245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8302</v>
      </c>
      <c r="O3019" s="7">
        <f t="shared" si="188"/>
        <v>2.4400000000000002E-2</v>
      </c>
      <c r="P3019" s="8">
        <f t="shared" si="189"/>
        <v>67.777777777777771</v>
      </c>
      <c r="Q3019" t="s">
        <v>8316</v>
      </c>
      <c r="R3019" t="s">
        <v>8329</v>
      </c>
      <c r="S3019" s="6">
        <f t="shared" si="190"/>
        <v>42246.883784722217</v>
      </c>
      <c r="T3019" s="6">
        <f t="shared" si="191"/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8220</v>
      </c>
      <c r="G3020" t="s">
        <v>8223</v>
      </c>
      <c r="H3020" t="s">
        <v>8245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8278</v>
      </c>
      <c r="O3020" s="7">
        <f t="shared" si="188"/>
        <v>2.4375000000000001E-2</v>
      </c>
      <c r="P3020" s="8">
        <f t="shared" si="189"/>
        <v>27.857142857142858</v>
      </c>
      <c r="Q3020" t="s">
        <v>8313</v>
      </c>
      <c r="R3020" t="s">
        <v>8330</v>
      </c>
      <c r="S3020" s="6">
        <f t="shared" si="190"/>
        <v>40431.127650462964</v>
      </c>
      <c r="T3020" s="6">
        <f t="shared" si="191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8220</v>
      </c>
      <c r="G3021" t="s">
        <v>8223</v>
      </c>
      <c r="H3021" t="s">
        <v>8245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8283</v>
      </c>
      <c r="O3021" s="7">
        <f t="shared" si="188"/>
        <v>2.4340000000000001E-2</v>
      </c>
      <c r="P3021" s="8">
        <f t="shared" si="189"/>
        <v>202.83333333333334</v>
      </c>
      <c r="Q3021" t="s">
        <v>8327</v>
      </c>
      <c r="R3021" t="s">
        <v>8355</v>
      </c>
      <c r="S3021" s="6">
        <f t="shared" si="190"/>
        <v>42338.675381944442</v>
      </c>
      <c r="T3021" s="6">
        <f t="shared" si="191"/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8219</v>
      </c>
      <c r="G3022" t="s">
        <v>8223</v>
      </c>
      <c r="H3022" t="s">
        <v>8245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8272</v>
      </c>
      <c r="O3022" s="7">
        <f t="shared" si="188"/>
        <v>2.4299999999999999E-2</v>
      </c>
      <c r="P3022" s="8">
        <f t="shared" si="189"/>
        <v>60.75</v>
      </c>
      <c r="Q3022" t="s">
        <v>8309</v>
      </c>
      <c r="R3022" t="s">
        <v>8315</v>
      </c>
      <c r="S3022" s="6">
        <f t="shared" si="190"/>
        <v>42704.086053240739</v>
      </c>
      <c r="T3022" s="6">
        <f t="shared" si="191"/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8220</v>
      </c>
      <c r="G3023" t="s">
        <v>8225</v>
      </c>
      <c r="H3023" t="s">
        <v>8247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8281</v>
      </c>
      <c r="O3023" s="7">
        <f t="shared" si="188"/>
        <v>2.4222222222222221E-2</v>
      </c>
      <c r="P3023" s="8">
        <f t="shared" si="189"/>
        <v>36.333333333333336</v>
      </c>
      <c r="Q3023" t="s">
        <v>8311</v>
      </c>
      <c r="R3023" t="s">
        <v>8347</v>
      </c>
      <c r="S3023" s="6">
        <f t="shared" si="190"/>
        <v>41704.16642361111</v>
      </c>
      <c r="T3023" s="6">
        <f t="shared" si="191"/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8220</v>
      </c>
      <c r="G3024" t="s">
        <v>8223</v>
      </c>
      <c r="H3024" t="s">
        <v>8245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8269</v>
      </c>
      <c r="O3024" s="7">
        <f t="shared" si="188"/>
        <v>2.4E-2</v>
      </c>
      <c r="P3024" s="8">
        <f t="shared" si="189"/>
        <v>4.8</v>
      </c>
      <c r="Q3024" t="s">
        <v>8319</v>
      </c>
      <c r="R3024" t="s">
        <v>8346</v>
      </c>
      <c r="S3024" s="6">
        <f t="shared" si="190"/>
        <v>41513.107256944444</v>
      </c>
      <c r="T3024" s="6">
        <f t="shared" si="191"/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8274</v>
      </c>
      <c r="O3025" s="7">
        <f t="shared" si="188"/>
        <v>2.4E-2</v>
      </c>
      <c r="P3025" s="8">
        <f t="shared" si="189"/>
        <v>60</v>
      </c>
      <c r="Q3025" t="s">
        <v>8322</v>
      </c>
      <c r="R3025" t="s">
        <v>8344</v>
      </c>
      <c r="S3025" s="6">
        <f t="shared" si="190"/>
        <v>41614.563194444447</v>
      </c>
      <c r="T3025" s="6">
        <f t="shared" si="191"/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8220</v>
      </c>
      <c r="G3026" t="s">
        <v>8224</v>
      </c>
      <c r="H3026" t="s">
        <v>8246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8270</v>
      </c>
      <c r="O3026" s="7">
        <f t="shared" si="188"/>
        <v>2.4E-2</v>
      </c>
      <c r="P3026" s="8">
        <f t="shared" si="189"/>
        <v>15</v>
      </c>
      <c r="Q3026" t="s">
        <v>8316</v>
      </c>
      <c r="R3026" t="s">
        <v>8317</v>
      </c>
      <c r="S3026" s="6">
        <f t="shared" si="190"/>
        <v>42178.815891203703</v>
      </c>
      <c r="T3026" s="6">
        <f t="shared" si="191"/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8220</v>
      </c>
      <c r="G3027" t="s">
        <v>8223</v>
      </c>
      <c r="H3027" t="s">
        <v>8245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8270</v>
      </c>
      <c r="O3027" s="7">
        <f t="shared" si="188"/>
        <v>2.3764705882352941E-2</v>
      </c>
      <c r="P3027" s="8">
        <f t="shared" si="189"/>
        <v>202</v>
      </c>
      <c r="Q3027" t="s">
        <v>8316</v>
      </c>
      <c r="R3027" t="s">
        <v>8317</v>
      </c>
      <c r="S3027" s="6">
        <f t="shared" si="190"/>
        <v>42621.389340277776</v>
      </c>
      <c r="T3027" s="6">
        <f t="shared" si="191"/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8219</v>
      </c>
      <c r="G3028" t="s">
        <v>8223</v>
      </c>
      <c r="H3028" t="s">
        <v>8245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8266</v>
      </c>
      <c r="O3028" s="7">
        <f t="shared" si="188"/>
        <v>2.375E-2</v>
      </c>
      <c r="P3028" s="8">
        <f t="shared" si="189"/>
        <v>47.5</v>
      </c>
      <c r="Q3028" t="s">
        <v>8319</v>
      </c>
      <c r="R3028" t="s">
        <v>8339</v>
      </c>
      <c r="S3028" s="6">
        <f t="shared" si="190"/>
        <v>42067.62431712963</v>
      </c>
      <c r="T3028" s="6">
        <f t="shared" si="191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8220</v>
      </c>
      <c r="G3029" t="s">
        <v>8223</v>
      </c>
      <c r="H3029" t="s">
        <v>8245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8272</v>
      </c>
      <c r="O3029" s="7">
        <f t="shared" si="188"/>
        <v>2.3345000000000001E-2</v>
      </c>
      <c r="P3029" s="8">
        <f t="shared" si="189"/>
        <v>424.45454545454544</v>
      </c>
      <c r="Q3029" t="s">
        <v>8309</v>
      </c>
      <c r="R3029" t="s">
        <v>8315</v>
      </c>
      <c r="S3029" s="6">
        <f t="shared" si="190"/>
        <v>41921.263078703705</v>
      </c>
      <c r="T3029" s="6">
        <f t="shared" si="191"/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8219</v>
      </c>
      <c r="G3030" t="s">
        <v>8223</v>
      </c>
      <c r="H3030" t="s">
        <v>8245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8272</v>
      </c>
      <c r="O3030" s="7">
        <f t="shared" si="188"/>
        <v>2.3306666666666667E-2</v>
      </c>
      <c r="P3030" s="8">
        <f t="shared" si="189"/>
        <v>116.53333333333333</v>
      </c>
      <c r="Q3030" t="s">
        <v>8309</v>
      </c>
      <c r="R3030" t="s">
        <v>8315</v>
      </c>
      <c r="S3030" s="6">
        <f t="shared" si="190"/>
        <v>42612.642754629633</v>
      </c>
      <c r="T3030" s="6">
        <f t="shared" si="191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8272</v>
      </c>
      <c r="O3031" s="7">
        <f t="shared" si="188"/>
        <v>2.3220000000000001E-2</v>
      </c>
      <c r="P3031" s="8">
        <f t="shared" si="189"/>
        <v>37.451612903225808</v>
      </c>
      <c r="Q3031" t="s">
        <v>8309</v>
      </c>
      <c r="R3031" t="s">
        <v>8315</v>
      </c>
      <c r="S3031" s="6">
        <f t="shared" si="190"/>
        <v>42746.096585648149</v>
      </c>
      <c r="T3031" s="6">
        <f t="shared" si="191"/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8220</v>
      </c>
      <c r="G3032" t="s">
        <v>8224</v>
      </c>
      <c r="H3032" t="s">
        <v>8246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8290</v>
      </c>
      <c r="O3032" s="7">
        <f t="shared" si="188"/>
        <v>2.3076923076923078E-2</v>
      </c>
      <c r="P3032" s="8">
        <f t="shared" si="189"/>
        <v>25</v>
      </c>
      <c r="Q3032" t="s">
        <v>8324</v>
      </c>
      <c r="R3032" t="s">
        <v>8342</v>
      </c>
      <c r="S3032" s="6">
        <f t="shared" si="190"/>
        <v>41941.430196759262</v>
      </c>
      <c r="T3032" s="6">
        <f t="shared" si="191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8220</v>
      </c>
      <c r="G3033" t="s">
        <v>8224</v>
      </c>
      <c r="H3033" t="s">
        <v>8246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8281</v>
      </c>
      <c r="O3033" s="7">
        <f t="shared" si="188"/>
        <v>2.3E-2</v>
      </c>
      <c r="P3033" s="8">
        <f t="shared" si="189"/>
        <v>23</v>
      </c>
      <c r="Q3033" t="s">
        <v>8311</v>
      </c>
      <c r="R3033" t="s">
        <v>8347</v>
      </c>
      <c r="S3033" s="6">
        <f t="shared" si="190"/>
        <v>42430.747511574074</v>
      </c>
      <c r="T3033" s="6">
        <f t="shared" si="191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8220</v>
      </c>
      <c r="G3034" t="s">
        <v>8223</v>
      </c>
      <c r="H3034" t="s">
        <v>8245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8269</v>
      </c>
      <c r="O3034" s="7">
        <f t="shared" si="188"/>
        <v>2.2727272727272728E-2</v>
      </c>
      <c r="P3034" s="8">
        <f t="shared" si="189"/>
        <v>113.63636363636364</v>
      </c>
      <c r="Q3034" t="s">
        <v>8319</v>
      </c>
      <c r="R3034" t="s">
        <v>8346</v>
      </c>
      <c r="S3034" s="6">
        <f t="shared" si="190"/>
        <v>40750.710104166668</v>
      </c>
      <c r="T3034" s="6">
        <f t="shared" si="191"/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8220</v>
      </c>
      <c r="G3035" t="s">
        <v>8223</v>
      </c>
      <c r="H3035" t="s">
        <v>8245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8270</v>
      </c>
      <c r="O3035" s="7">
        <f t="shared" si="188"/>
        <v>2.265E-2</v>
      </c>
      <c r="P3035" s="8">
        <f t="shared" si="189"/>
        <v>32.357142857142854</v>
      </c>
      <c r="Q3035" t="s">
        <v>8316</v>
      </c>
      <c r="R3035" t="s">
        <v>8317</v>
      </c>
      <c r="S3035" s="6">
        <f t="shared" si="190"/>
        <v>42601.827141203699</v>
      </c>
      <c r="T3035" s="6">
        <f t="shared" si="191"/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8220</v>
      </c>
      <c r="G3036" t="s">
        <v>8224</v>
      </c>
      <c r="H3036" t="s">
        <v>8246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8269</v>
      </c>
      <c r="O3036" s="7">
        <f t="shared" si="188"/>
        <v>2.2499999999999999E-2</v>
      </c>
      <c r="P3036" s="8">
        <f t="shared" si="189"/>
        <v>9</v>
      </c>
      <c r="Q3036" t="s">
        <v>8319</v>
      </c>
      <c r="R3036" t="s">
        <v>8346</v>
      </c>
      <c r="S3036" s="6">
        <f t="shared" si="190"/>
        <v>41534.568113425928</v>
      </c>
      <c r="T3036" s="6">
        <f t="shared" si="191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8220</v>
      </c>
      <c r="G3037" t="s">
        <v>8223</v>
      </c>
      <c r="H3037" t="s">
        <v>8245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8277</v>
      </c>
      <c r="O3037" s="7">
        <f t="shared" si="188"/>
        <v>2.2444444444444444E-2</v>
      </c>
      <c r="P3037" s="8">
        <f t="shared" si="189"/>
        <v>50.5</v>
      </c>
      <c r="Q3037" t="s">
        <v>8313</v>
      </c>
      <c r="R3037" t="s">
        <v>8345</v>
      </c>
      <c r="S3037" s="6">
        <f t="shared" si="190"/>
        <v>42599.965324074074</v>
      </c>
      <c r="T3037" s="6">
        <f t="shared" si="191"/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8220</v>
      </c>
      <c r="G3038" t="s">
        <v>8223</v>
      </c>
      <c r="H3038" t="s">
        <v>8245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8274</v>
      </c>
      <c r="O3038" s="7">
        <f t="shared" si="188"/>
        <v>2.2388059701492536E-2</v>
      </c>
      <c r="P3038" s="8">
        <f t="shared" si="189"/>
        <v>50</v>
      </c>
      <c r="Q3038" t="s">
        <v>8322</v>
      </c>
      <c r="R3038" t="s">
        <v>8344</v>
      </c>
      <c r="S3038" s="6">
        <f t="shared" si="190"/>
        <v>42130.795983796299</v>
      </c>
      <c r="T3038" s="6">
        <f t="shared" si="191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8219</v>
      </c>
      <c r="G3039" t="s">
        <v>8223</v>
      </c>
      <c r="H3039" t="s">
        <v>8245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8283</v>
      </c>
      <c r="O3039" s="7">
        <f t="shared" si="188"/>
        <v>2.2307692307692306E-2</v>
      </c>
      <c r="P3039" s="8">
        <f t="shared" si="189"/>
        <v>72.5</v>
      </c>
      <c r="Q3039" t="s">
        <v>8327</v>
      </c>
      <c r="R3039" t="s">
        <v>8355</v>
      </c>
      <c r="S3039" s="6">
        <f t="shared" si="190"/>
        <v>42234.105462962965</v>
      </c>
      <c r="T3039" s="6">
        <f t="shared" si="191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8220</v>
      </c>
      <c r="G3040" t="s">
        <v>8223</v>
      </c>
      <c r="H3040" t="s">
        <v>8245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8269</v>
      </c>
      <c r="O3040" s="7">
        <f t="shared" si="188"/>
        <v>2.2302681818181819E-2</v>
      </c>
      <c r="P3040" s="8">
        <f t="shared" si="189"/>
        <v>39.569274193548388</v>
      </c>
      <c r="Q3040" t="s">
        <v>8319</v>
      </c>
      <c r="R3040" t="s">
        <v>8346</v>
      </c>
      <c r="S3040" s="6">
        <f t="shared" si="190"/>
        <v>41757.975011574075</v>
      </c>
      <c r="T3040" s="6">
        <f t="shared" si="191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8272</v>
      </c>
      <c r="O3041" s="7">
        <f t="shared" si="188"/>
        <v>2.2157147647256063E-2</v>
      </c>
      <c r="P3041" s="8">
        <f t="shared" si="189"/>
        <v>3304</v>
      </c>
      <c r="Q3041" t="s">
        <v>8309</v>
      </c>
      <c r="R3041" t="s">
        <v>8315</v>
      </c>
      <c r="S3041" s="6">
        <f t="shared" si="190"/>
        <v>42749.059722222228</v>
      </c>
      <c r="T3041" s="6">
        <f t="shared" si="191"/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8220</v>
      </c>
      <c r="G3042" t="s">
        <v>8223</v>
      </c>
      <c r="H3042" t="s">
        <v>8245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8277</v>
      </c>
      <c r="O3042" s="7">
        <f t="shared" si="188"/>
        <v>2.1999999999999999E-2</v>
      </c>
      <c r="P3042" s="8">
        <f t="shared" si="189"/>
        <v>55</v>
      </c>
      <c r="Q3042" t="s">
        <v>8313</v>
      </c>
      <c r="R3042" t="s">
        <v>8345</v>
      </c>
      <c r="S3042" s="6">
        <f t="shared" si="190"/>
        <v>41934.959756944445</v>
      </c>
      <c r="T3042" s="6">
        <f t="shared" si="191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8220</v>
      </c>
      <c r="G3043" t="s">
        <v>8223</v>
      </c>
      <c r="H3043" t="s">
        <v>8245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8270</v>
      </c>
      <c r="O3043" s="7">
        <f t="shared" si="188"/>
        <v>2.1999999999999999E-2</v>
      </c>
      <c r="P3043" s="8">
        <f t="shared" si="189"/>
        <v>27.5</v>
      </c>
      <c r="Q3043" t="s">
        <v>8316</v>
      </c>
      <c r="R3043" t="s">
        <v>8317</v>
      </c>
      <c r="S3043" s="6">
        <f t="shared" si="190"/>
        <v>41991.022488425922</v>
      </c>
      <c r="T3043" s="6">
        <f t="shared" si="191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8219</v>
      </c>
      <c r="G3044" t="s">
        <v>8223</v>
      </c>
      <c r="H3044" t="s">
        <v>8245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8302</v>
      </c>
      <c r="O3044" s="7">
        <f t="shared" si="188"/>
        <v>2.1919999999999999E-2</v>
      </c>
      <c r="P3044" s="8">
        <f t="shared" si="189"/>
        <v>18.896551724137932</v>
      </c>
      <c r="Q3044" t="s">
        <v>8316</v>
      </c>
      <c r="R3044" t="s">
        <v>8329</v>
      </c>
      <c r="S3044" s="6">
        <f t="shared" si="190"/>
        <v>41872.802928240737</v>
      </c>
      <c r="T3044" s="6">
        <f t="shared" si="191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8220</v>
      </c>
      <c r="G3045" t="s">
        <v>8235</v>
      </c>
      <c r="H3045" t="s">
        <v>8248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8304</v>
      </c>
      <c r="O3045" s="7">
        <f t="shared" si="188"/>
        <v>2.1428571428571429E-2</v>
      </c>
      <c r="P3045" s="8">
        <f t="shared" si="189"/>
        <v>7.5</v>
      </c>
      <c r="Q3045" t="s">
        <v>8316</v>
      </c>
      <c r="R3045" t="s">
        <v>8337</v>
      </c>
      <c r="S3045" s="6">
        <f t="shared" si="190"/>
        <v>42297.816284722227</v>
      </c>
      <c r="T3045" s="6">
        <f t="shared" si="191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8220</v>
      </c>
      <c r="G3046" t="s">
        <v>8223</v>
      </c>
      <c r="H3046" t="s">
        <v>8245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8270</v>
      </c>
      <c r="O3046" s="7">
        <f t="shared" si="188"/>
        <v>2.1333333333333333E-2</v>
      </c>
      <c r="P3046" s="8">
        <f t="shared" si="189"/>
        <v>8</v>
      </c>
      <c r="Q3046" t="s">
        <v>8316</v>
      </c>
      <c r="R3046" t="s">
        <v>8317</v>
      </c>
      <c r="S3046" s="6">
        <f t="shared" si="190"/>
        <v>42230.08116898148</v>
      </c>
      <c r="T3046" s="6">
        <f t="shared" si="191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8220</v>
      </c>
      <c r="G3047" t="s">
        <v>8223</v>
      </c>
      <c r="H3047" t="s">
        <v>8245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8303</v>
      </c>
      <c r="O3047" s="7">
        <f t="shared" si="188"/>
        <v>2.12E-2</v>
      </c>
      <c r="P3047" s="8">
        <f t="shared" si="189"/>
        <v>53</v>
      </c>
      <c r="Q3047" t="s">
        <v>8322</v>
      </c>
      <c r="R3047" t="s">
        <v>8350</v>
      </c>
      <c r="S3047" s="6">
        <f t="shared" si="190"/>
        <v>42300.585891203707</v>
      </c>
      <c r="T3047" s="6">
        <f t="shared" si="191"/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8220</v>
      </c>
      <c r="G3048" t="s">
        <v>8223</v>
      </c>
      <c r="H3048" t="s">
        <v>8245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8281</v>
      </c>
      <c r="O3048" s="7">
        <f t="shared" si="188"/>
        <v>2.1129899999999997E-2</v>
      </c>
      <c r="P3048" s="8">
        <f t="shared" si="189"/>
        <v>21.34333333333333</v>
      </c>
      <c r="Q3048" t="s">
        <v>8311</v>
      </c>
      <c r="R3048" t="s">
        <v>8347</v>
      </c>
      <c r="S3048" s="6">
        <f t="shared" si="190"/>
        <v>41643.487175925926</v>
      </c>
      <c r="T3048" s="6">
        <f t="shared" si="191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8220</v>
      </c>
      <c r="G3049" t="s">
        <v>8223</v>
      </c>
      <c r="H3049" t="s">
        <v>8245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8270</v>
      </c>
      <c r="O3049" s="7">
        <f t="shared" si="188"/>
        <v>2.1049999999999999E-2</v>
      </c>
      <c r="P3049" s="8">
        <f t="shared" si="189"/>
        <v>70.166666666666671</v>
      </c>
      <c r="Q3049" t="s">
        <v>8316</v>
      </c>
      <c r="R3049" t="s">
        <v>8317</v>
      </c>
      <c r="S3049" s="6">
        <f t="shared" si="190"/>
        <v>42248.627013888887</v>
      </c>
      <c r="T3049" s="6">
        <f t="shared" si="191"/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8274</v>
      </c>
      <c r="O3050" s="7">
        <f t="shared" si="188"/>
        <v>2.1000000000000001E-2</v>
      </c>
      <c r="P3050" s="8">
        <f t="shared" si="189"/>
        <v>17.5</v>
      </c>
      <c r="Q3050" t="s">
        <v>8322</v>
      </c>
      <c r="R3050" t="s">
        <v>8344</v>
      </c>
      <c r="S3050" s="6">
        <f t="shared" si="190"/>
        <v>41550.922974537039</v>
      </c>
      <c r="T3050" s="6">
        <f t="shared" si="191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8220</v>
      </c>
      <c r="G3051" t="s">
        <v>8224</v>
      </c>
      <c r="H3051" t="s">
        <v>8246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8270</v>
      </c>
      <c r="O3051" s="7">
        <f t="shared" si="188"/>
        <v>2.1000000000000001E-2</v>
      </c>
      <c r="P3051" s="8">
        <f t="shared" si="189"/>
        <v>15.75</v>
      </c>
      <c r="Q3051" t="s">
        <v>8316</v>
      </c>
      <c r="R3051" t="s">
        <v>8317</v>
      </c>
      <c r="S3051" s="6">
        <f t="shared" si="190"/>
        <v>42128.615682870368</v>
      </c>
      <c r="T3051" s="6">
        <f t="shared" si="191"/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8220</v>
      </c>
      <c r="G3052" t="s">
        <v>8223</v>
      </c>
      <c r="H3052" t="s">
        <v>8245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8284</v>
      </c>
      <c r="O3052" s="7">
        <f t="shared" si="188"/>
        <v>2.0833333333333332E-2</v>
      </c>
      <c r="P3052" s="8">
        <f t="shared" si="189"/>
        <v>6.25</v>
      </c>
      <c r="Q3052" t="s">
        <v>8324</v>
      </c>
      <c r="R3052" t="s">
        <v>8325</v>
      </c>
      <c r="S3052" s="6">
        <f t="shared" si="190"/>
        <v>41820.752268518518</v>
      </c>
      <c r="T3052" s="6">
        <f t="shared" si="191"/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8220</v>
      </c>
      <c r="G3053" t="s">
        <v>8223</v>
      </c>
      <c r="H3053" t="s">
        <v>8245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8272</v>
      </c>
      <c r="O3053" s="7">
        <f t="shared" si="188"/>
        <v>2.0549999999999999E-2</v>
      </c>
      <c r="P3053" s="8">
        <f t="shared" si="189"/>
        <v>51.375</v>
      </c>
      <c r="Q3053" t="s">
        <v>8309</v>
      </c>
      <c r="R3053" t="s">
        <v>8315</v>
      </c>
      <c r="S3053" s="6">
        <f t="shared" si="190"/>
        <v>42257.014965277776</v>
      </c>
      <c r="T3053" s="6">
        <f t="shared" si="191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8219</v>
      </c>
      <c r="G3054" t="s">
        <v>8223</v>
      </c>
      <c r="H3054" t="s">
        <v>8245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8300</v>
      </c>
      <c r="O3054" s="7">
        <f t="shared" si="188"/>
        <v>2.053E-2</v>
      </c>
      <c r="P3054" s="8">
        <f t="shared" si="189"/>
        <v>39.480769230769234</v>
      </c>
      <c r="Q3054" t="s">
        <v>8309</v>
      </c>
      <c r="R3054" t="s">
        <v>8318</v>
      </c>
      <c r="S3054" s="6">
        <f t="shared" si="190"/>
        <v>42774.792071759264</v>
      </c>
      <c r="T3054" s="6">
        <f t="shared" si="191"/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8220</v>
      </c>
      <c r="G3055" t="s">
        <v>8223</v>
      </c>
      <c r="H3055" t="s">
        <v>8245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8270</v>
      </c>
      <c r="O3055" s="7">
        <f t="shared" si="188"/>
        <v>2.0500000000000001E-2</v>
      </c>
      <c r="P3055" s="8">
        <f t="shared" si="189"/>
        <v>10.25</v>
      </c>
      <c r="Q3055" t="s">
        <v>8316</v>
      </c>
      <c r="R3055" t="s">
        <v>8317</v>
      </c>
      <c r="S3055" s="6">
        <f t="shared" si="190"/>
        <v>41883.916678240741</v>
      </c>
      <c r="T3055" s="6">
        <f t="shared" si="191"/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8220</v>
      </c>
      <c r="G3056" t="s">
        <v>8223</v>
      </c>
      <c r="H3056" t="s">
        <v>8245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8277</v>
      </c>
      <c r="O3056" s="7">
        <f t="shared" si="188"/>
        <v>2.0454545454545454E-2</v>
      </c>
      <c r="P3056" s="8">
        <f t="shared" si="189"/>
        <v>22.5</v>
      </c>
      <c r="Q3056" t="s">
        <v>8313</v>
      </c>
      <c r="R3056" t="s">
        <v>8345</v>
      </c>
      <c r="S3056" s="6">
        <f t="shared" si="190"/>
        <v>41230.77311342593</v>
      </c>
      <c r="T3056" s="6">
        <f t="shared" si="191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8220</v>
      </c>
      <c r="G3057" t="s">
        <v>8239</v>
      </c>
      <c r="H3057" t="s">
        <v>8256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8284</v>
      </c>
      <c r="O3057" s="7">
        <f t="shared" si="188"/>
        <v>2.036E-2</v>
      </c>
      <c r="P3057" s="8">
        <f t="shared" si="189"/>
        <v>84.833333333333329</v>
      </c>
      <c r="Q3057" t="s">
        <v>8324</v>
      </c>
      <c r="R3057" t="s">
        <v>8325</v>
      </c>
      <c r="S3057" s="6">
        <f t="shared" si="190"/>
        <v>42548.876192129625</v>
      </c>
      <c r="T3057" s="6">
        <f t="shared" si="191"/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8220</v>
      </c>
      <c r="G3058" t="s">
        <v>8223</v>
      </c>
      <c r="H3058" t="s">
        <v>8245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8269</v>
      </c>
      <c r="O3058" s="7">
        <f t="shared" si="188"/>
        <v>2.0066666666666667E-2</v>
      </c>
      <c r="P3058" s="8">
        <f t="shared" si="189"/>
        <v>50.166666666666664</v>
      </c>
      <c r="Q3058" t="s">
        <v>8319</v>
      </c>
      <c r="R3058" t="s">
        <v>8346</v>
      </c>
      <c r="S3058" s="6">
        <f t="shared" si="190"/>
        <v>42177.491388888884</v>
      </c>
      <c r="T3058" s="6">
        <f t="shared" si="191"/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8220</v>
      </c>
      <c r="G3059" t="s">
        <v>8223</v>
      </c>
      <c r="H3059" t="s">
        <v>8245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8267</v>
      </c>
      <c r="O3059" s="7">
        <f t="shared" si="188"/>
        <v>0.02</v>
      </c>
      <c r="P3059" s="8">
        <f t="shared" si="189"/>
        <v>100</v>
      </c>
      <c r="Q3059" t="s">
        <v>8319</v>
      </c>
      <c r="R3059" t="s">
        <v>8348</v>
      </c>
      <c r="S3059" s="6">
        <f t="shared" si="190"/>
        <v>42079.628344907411</v>
      </c>
      <c r="T3059" s="6">
        <f t="shared" si="191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8219</v>
      </c>
      <c r="G3060" t="s">
        <v>8223</v>
      </c>
      <c r="H3060" t="s">
        <v>8245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8271</v>
      </c>
      <c r="O3060" s="7">
        <f t="shared" si="188"/>
        <v>0.02</v>
      </c>
      <c r="P3060" s="8">
        <f t="shared" si="189"/>
        <v>100</v>
      </c>
      <c r="Q3060" t="s">
        <v>8309</v>
      </c>
      <c r="R3060" t="s">
        <v>8356</v>
      </c>
      <c r="S3060" s="6">
        <f t="shared" si="190"/>
        <v>42073.798171296294</v>
      </c>
      <c r="T3060" s="6">
        <f t="shared" si="191"/>
        <v>42133.798171296294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8220</v>
      </c>
      <c r="G3061" t="s">
        <v>8224</v>
      </c>
      <c r="H3061" t="s">
        <v>8246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8281</v>
      </c>
      <c r="O3061" s="7">
        <f t="shared" si="188"/>
        <v>0.02</v>
      </c>
      <c r="P3061" s="8">
        <f t="shared" si="189"/>
        <v>1</v>
      </c>
      <c r="Q3061" t="s">
        <v>8311</v>
      </c>
      <c r="R3061" t="s">
        <v>8347</v>
      </c>
      <c r="S3061" s="6">
        <f t="shared" si="190"/>
        <v>42066.733587962968</v>
      </c>
      <c r="T3061" s="6">
        <f t="shared" si="191"/>
        <v>42096.691921296297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8220</v>
      </c>
      <c r="G3062" t="s">
        <v>8223</v>
      </c>
      <c r="H3062" t="s">
        <v>8245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8303</v>
      </c>
      <c r="O3062" s="7">
        <f t="shared" si="188"/>
        <v>0.02</v>
      </c>
      <c r="P3062" s="8">
        <f t="shared" si="189"/>
        <v>25</v>
      </c>
      <c r="Q3062" t="s">
        <v>8322</v>
      </c>
      <c r="R3062" t="s">
        <v>8350</v>
      </c>
      <c r="S3062" s="6">
        <f t="shared" si="190"/>
        <v>40736.668032407404</v>
      </c>
      <c r="T3062" s="6">
        <f t="shared" si="191"/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8220</v>
      </c>
      <c r="G3063" t="s">
        <v>8223</v>
      </c>
      <c r="H3063" t="s">
        <v>8245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8270</v>
      </c>
      <c r="O3063" s="7">
        <f t="shared" si="188"/>
        <v>0.02</v>
      </c>
      <c r="P3063" s="8">
        <f t="shared" si="189"/>
        <v>25</v>
      </c>
      <c r="Q3063" t="s">
        <v>8316</v>
      </c>
      <c r="R3063" t="s">
        <v>8317</v>
      </c>
      <c r="S3063" s="6">
        <f t="shared" si="190"/>
        <v>41858.214629629627</v>
      </c>
      <c r="T3063" s="6">
        <f t="shared" si="191"/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8220</v>
      </c>
      <c r="G3064" t="s">
        <v>8224</v>
      </c>
      <c r="H3064" t="s">
        <v>8246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8270</v>
      </c>
      <c r="O3064" s="7">
        <f t="shared" si="188"/>
        <v>0.02</v>
      </c>
      <c r="P3064" s="8">
        <f t="shared" si="189"/>
        <v>10</v>
      </c>
      <c r="Q3064" t="s">
        <v>8316</v>
      </c>
      <c r="R3064" t="s">
        <v>8317</v>
      </c>
      <c r="S3064" s="6">
        <f t="shared" si="190"/>
        <v>42128.431064814817</v>
      </c>
      <c r="T3064" s="6">
        <f t="shared" si="191"/>
        <v>42146.875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8220</v>
      </c>
      <c r="G3065" t="s">
        <v>8223</v>
      </c>
      <c r="H3065" t="s">
        <v>8245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8270</v>
      </c>
      <c r="O3065" s="7">
        <f t="shared" si="188"/>
        <v>0.02</v>
      </c>
      <c r="P3065" s="8">
        <f t="shared" si="189"/>
        <v>1.5</v>
      </c>
      <c r="Q3065" t="s">
        <v>8316</v>
      </c>
      <c r="R3065" t="s">
        <v>8317</v>
      </c>
      <c r="S3065" s="6">
        <f t="shared" si="190"/>
        <v>42307.189270833333</v>
      </c>
      <c r="T3065" s="6">
        <f t="shared" si="191"/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8220</v>
      </c>
      <c r="G3066" t="s">
        <v>8223</v>
      </c>
      <c r="H3066" t="s">
        <v>8245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8284</v>
      </c>
      <c r="O3066" s="7">
        <f t="shared" si="188"/>
        <v>1.9900000000000001E-2</v>
      </c>
      <c r="P3066" s="8">
        <f t="shared" si="189"/>
        <v>66.333333333333329</v>
      </c>
      <c r="Q3066" t="s">
        <v>8324</v>
      </c>
      <c r="R3066" t="s">
        <v>8325</v>
      </c>
      <c r="S3066" s="6">
        <f t="shared" si="190"/>
        <v>42045.86336805555</v>
      </c>
      <c r="T3066" s="6">
        <f t="shared" si="191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8220</v>
      </c>
      <c r="G3067" t="s">
        <v>8223</v>
      </c>
      <c r="H3067" t="s">
        <v>8245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8270</v>
      </c>
      <c r="O3067" s="7">
        <f t="shared" si="188"/>
        <v>1.9666666666666666E-2</v>
      </c>
      <c r="P3067" s="8">
        <f t="shared" si="189"/>
        <v>59</v>
      </c>
      <c r="Q3067" t="s">
        <v>8316</v>
      </c>
      <c r="R3067" t="s">
        <v>8317</v>
      </c>
      <c r="S3067" s="6">
        <f t="shared" si="190"/>
        <v>42767.031678240746</v>
      </c>
      <c r="T3067" s="6">
        <f t="shared" si="191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8220</v>
      </c>
      <c r="G3068" t="s">
        <v>8223</v>
      </c>
      <c r="H3068" t="s">
        <v>8245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8272</v>
      </c>
      <c r="O3068" s="7">
        <f t="shared" si="188"/>
        <v>1.9416666666666665E-2</v>
      </c>
      <c r="P3068" s="8">
        <f t="shared" si="189"/>
        <v>33.285714285714285</v>
      </c>
      <c r="Q3068" t="s">
        <v>8309</v>
      </c>
      <c r="R3068" t="s">
        <v>8315</v>
      </c>
      <c r="S3068" s="6">
        <f t="shared" si="190"/>
        <v>42660.552465277782</v>
      </c>
      <c r="T3068" s="6">
        <f t="shared" si="191"/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8220</v>
      </c>
      <c r="G3069" t="s">
        <v>8225</v>
      </c>
      <c r="H3069" t="s">
        <v>8247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8272</v>
      </c>
      <c r="O3069" s="7">
        <f t="shared" si="188"/>
        <v>1.9259999999999999E-2</v>
      </c>
      <c r="P3069" s="8">
        <f t="shared" si="189"/>
        <v>160.5</v>
      </c>
      <c r="Q3069" t="s">
        <v>8309</v>
      </c>
      <c r="R3069" t="s">
        <v>8315</v>
      </c>
      <c r="S3069" s="6">
        <f t="shared" si="190"/>
        <v>42185.058993055558</v>
      </c>
      <c r="T3069" s="6">
        <f t="shared" si="191"/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8220</v>
      </c>
      <c r="G3070" t="s">
        <v>8223</v>
      </c>
      <c r="H3070" t="s">
        <v>8245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8272</v>
      </c>
      <c r="O3070" s="7">
        <f t="shared" si="188"/>
        <v>1.9066666666666666E-2</v>
      </c>
      <c r="P3070" s="8">
        <f t="shared" si="189"/>
        <v>57.2</v>
      </c>
      <c r="Q3070" t="s">
        <v>8309</v>
      </c>
      <c r="R3070" t="s">
        <v>8315</v>
      </c>
      <c r="S3070" s="6">
        <f t="shared" si="190"/>
        <v>42592.750555555554</v>
      </c>
      <c r="T3070" s="6">
        <f t="shared" si="191"/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8274</v>
      </c>
      <c r="O3071" s="7">
        <f t="shared" si="188"/>
        <v>1.9E-2</v>
      </c>
      <c r="P3071" s="8">
        <f t="shared" si="189"/>
        <v>19</v>
      </c>
      <c r="Q3071" t="s">
        <v>8322</v>
      </c>
      <c r="R3071" t="s">
        <v>8344</v>
      </c>
      <c r="S3071" s="6">
        <f t="shared" si="190"/>
        <v>41840.983541666668</v>
      </c>
      <c r="T3071" s="6">
        <f t="shared" si="191"/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8220</v>
      </c>
      <c r="G3072" t="s">
        <v>8223</v>
      </c>
      <c r="H3072" t="s">
        <v>8245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8270</v>
      </c>
      <c r="O3072" s="7">
        <f t="shared" si="188"/>
        <v>1.9E-2</v>
      </c>
      <c r="P3072" s="8">
        <f t="shared" si="189"/>
        <v>15.833333333333334</v>
      </c>
      <c r="Q3072" t="s">
        <v>8316</v>
      </c>
      <c r="R3072" t="s">
        <v>8317</v>
      </c>
      <c r="S3072" s="6">
        <f t="shared" si="190"/>
        <v>41781.045173611114</v>
      </c>
      <c r="T3072" s="6">
        <f t="shared" si="191"/>
        <v>41811.045173611114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8219</v>
      </c>
      <c r="G3073" t="s">
        <v>8223</v>
      </c>
      <c r="H3073" t="s">
        <v>8245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8300</v>
      </c>
      <c r="O3073" s="7">
        <f t="shared" si="188"/>
        <v>1.8689285714285714E-2</v>
      </c>
      <c r="P3073" s="8">
        <f t="shared" si="189"/>
        <v>307.8235294117647</v>
      </c>
      <c r="Q3073" t="s">
        <v>8309</v>
      </c>
      <c r="R3073" t="s">
        <v>8318</v>
      </c>
      <c r="S3073" s="6">
        <f t="shared" si="190"/>
        <v>42327.805659722217</v>
      </c>
      <c r="T3073" s="6">
        <f t="shared" si="191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8219</v>
      </c>
      <c r="G3074" t="s">
        <v>8223</v>
      </c>
      <c r="H3074" t="s">
        <v>8245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8266</v>
      </c>
      <c r="O3074" s="7">
        <f t="shared" ref="O3074:O3137" si="192">E3074/D3074</f>
        <v>1.8669999999999999E-2</v>
      </c>
      <c r="P3074" s="8">
        <f t="shared" si="189"/>
        <v>311.16666666666669</v>
      </c>
      <c r="Q3074" t="s">
        <v>8319</v>
      </c>
      <c r="R3074" t="s">
        <v>8339</v>
      </c>
      <c r="S3074" s="6">
        <f t="shared" si="190"/>
        <v>42628.22792824074</v>
      </c>
      <c r="T3074" s="6">
        <f t="shared" si="191"/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8219</v>
      </c>
      <c r="G3075" t="s">
        <v>8223</v>
      </c>
      <c r="H3075" t="s">
        <v>8245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8302</v>
      </c>
      <c r="O3075" s="7">
        <f t="shared" si="192"/>
        <v>1.8666666666666668E-2</v>
      </c>
      <c r="P3075" s="8">
        <f t="shared" ref="P3075:P3138" si="193">E3075/L3075</f>
        <v>93.333333333333329</v>
      </c>
      <c r="Q3075" t="s">
        <v>8316</v>
      </c>
      <c r="R3075" t="s">
        <v>8329</v>
      </c>
      <c r="S3075" s="6">
        <f t="shared" ref="S3075:S3138" si="194">(((J3075/60)/60)/24)+DATE(1970,1,1)</f>
        <v>42031.011249999996</v>
      </c>
      <c r="T3075" s="6">
        <f t="shared" ref="T3075:T3138" si="195">(((I3075/60)/60)/24)+DATE(1970,1,1)</f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8220</v>
      </c>
      <c r="G3076" t="s">
        <v>8223</v>
      </c>
      <c r="H3076" t="s">
        <v>8245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8283</v>
      </c>
      <c r="O3076" s="7">
        <f t="shared" si="192"/>
        <v>1.84E-2</v>
      </c>
      <c r="P3076" s="8">
        <f t="shared" si="193"/>
        <v>76.666666666666671</v>
      </c>
      <c r="Q3076" t="s">
        <v>8327</v>
      </c>
      <c r="R3076" t="s">
        <v>8355</v>
      </c>
      <c r="S3076" s="6">
        <f t="shared" si="194"/>
        <v>42204.875868055555</v>
      </c>
      <c r="T3076" s="6">
        <f t="shared" si="195"/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8220</v>
      </c>
      <c r="G3077" t="s">
        <v>8223</v>
      </c>
      <c r="H3077" t="s">
        <v>8245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8270</v>
      </c>
      <c r="O3077" s="7">
        <f t="shared" si="192"/>
        <v>1.84E-2</v>
      </c>
      <c r="P3077" s="8">
        <f t="shared" si="193"/>
        <v>5.75</v>
      </c>
      <c r="Q3077" t="s">
        <v>8316</v>
      </c>
      <c r="R3077" t="s">
        <v>8317</v>
      </c>
      <c r="S3077" s="6">
        <f t="shared" si="194"/>
        <v>41879.043530092589</v>
      </c>
      <c r="T3077" s="6">
        <f t="shared" si="195"/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8270</v>
      </c>
      <c r="O3078" s="7">
        <f t="shared" si="192"/>
        <v>1.8333333333333333E-2</v>
      </c>
      <c r="P3078" s="8">
        <f t="shared" si="193"/>
        <v>18.333333333333332</v>
      </c>
      <c r="Q3078" t="s">
        <v>8316</v>
      </c>
      <c r="R3078" t="s">
        <v>8317</v>
      </c>
      <c r="S3078" s="6">
        <f t="shared" si="194"/>
        <v>42069.903437500005</v>
      </c>
      <c r="T3078" s="6">
        <f t="shared" si="195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8219</v>
      </c>
      <c r="G3079" t="s">
        <v>8223</v>
      </c>
      <c r="H3079" t="s">
        <v>8245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8271</v>
      </c>
      <c r="O3079" s="7">
        <f t="shared" si="192"/>
        <v>1.8193398957730169E-2</v>
      </c>
      <c r="P3079" s="8">
        <f t="shared" si="193"/>
        <v>224.42857142857142</v>
      </c>
      <c r="Q3079" t="s">
        <v>8309</v>
      </c>
      <c r="R3079" t="s">
        <v>8356</v>
      </c>
      <c r="S3079" s="6">
        <f t="shared" si="194"/>
        <v>42074.935740740737</v>
      </c>
      <c r="T3079" s="6">
        <f t="shared" si="195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8220</v>
      </c>
      <c r="G3080" t="s">
        <v>8224</v>
      </c>
      <c r="H3080" t="s">
        <v>8246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8270</v>
      </c>
      <c r="O3080" s="7">
        <f t="shared" si="192"/>
        <v>1.7999999999999999E-2</v>
      </c>
      <c r="P3080" s="8">
        <f t="shared" si="193"/>
        <v>30</v>
      </c>
      <c r="Q3080" t="s">
        <v>8316</v>
      </c>
      <c r="R3080" t="s">
        <v>8317</v>
      </c>
      <c r="S3080" s="6">
        <f t="shared" si="194"/>
        <v>42358.684872685189</v>
      </c>
      <c r="T3080" s="6">
        <f t="shared" si="195"/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8220</v>
      </c>
      <c r="G3081" t="s">
        <v>8224</v>
      </c>
      <c r="H3081" t="s">
        <v>8246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8269</v>
      </c>
      <c r="O3081" s="7">
        <f t="shared" si="192"/>
        <v>1.7538461538461537E-2</v>
      </c>
      <c r="P3081" s="8">
        <f t="shared" si="193"/>
        <v>12.666666666666666</v>
      </c>
      <c r="Q3081" t="s">
        <v>8319</v>
      </c>
      <c r="R3081" t="s">
        <v>8346</v>
      </c>
      <c r="S3081" s="6">
        <f t="shared" si="194"/>
        <v>41991.526655092588</v>
      </c>
      <c r="T3081" s="6">
        <f t="shared" si="195"/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8220</v>
      </c>
      <c r="G3082" t="s">
        <v>8223</v>
      </c>
      <c r="H3082" t="s">
        <v>8245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8298</v>
      </c>
      <c r="O3082" s="7">
        <f t="shared" si="192"/>
        <v>1.7500000000000002E-2</v>
      </c>
      <c r="P3082" s="8">
        <f t="shared" si="193"/>
        <v>52.5</v>
      </c>
      <c r="Q3082" t="s">
        <v>8327</v>
      </c>
      <c r="R3082" t="s">
        <v>8358</v>
      </c>
      <c r="S3082" s="6">
        <f t="shared" si="194"/>
        <v>41854.389780092592</v>
      </c>
      <c r="T3082" s="6">
        <f t="shared" si="195"/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8220</v>
      </c>
      <c r="G3083" t="s">
        <v>8225</v>
      </c>
      <c r="H3083" t="s">
        <v>8247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8270</v>
      </c>
      <c r="O3083" s="7">
        <f t="shared" si="192"/>
        <v>1.7500000000000002E-2</v>
      </c>
      <c r="P3083" s="8">
        <f t="shared" si="193"/>
        <v>35</v>
      </c>
      <c r="Q3083" t="s">
        <v>8316</v>
      </c>
      <c r="R3083" t="s">
        <v>8317</v>
      </c>
      <c r="S3083" s="6">
        <f t="shared" si="194"/>
        <v>42233.362314814818</v>
      </c>
      <c r="T3083" s="6">
        <f t="shared" si="195"/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8219</v>
      </c>
      <c r="G3084" t="s">
        <v>8223</v>
      </c>
      <c r="H3084" t="s">
        <v>8245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8304</v>
      </c>
      <c r="O3084" s="7">
        <f t="shared" si="192"/>
        <v>1.7500000000000002E-2</v>
      </c>
      <c r="P3084" s="8">
        <f t="shared" si="193"/>
        <v>17.5</v>
      </c>
      <c r="Q3084" t="s">
        <v>8316</v>
      </c>
      <c r="R3084" t="s">
        <v>8337</v>
      </c>
      <c r="S3084" s="6">
        <f t="shared" si="194"/>
        <v>42079.857974537037</v>
      </c>
      <c r="T3084" s="6">
        <f t="shared" si="195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8220</v>
      </c>
      <c r="G3085" t="s">
        <v>8224</v>
      </c>
      <c r="H3085" t="s">
        <v>8246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8284</v>
      </c>
      <c r="O3085" s="7">
        <f t="shared" si="192"/>
        <v>1.7457500000000001E-2</v>
      </c>
      <c r="P3085" s="8">
        <f t="shared" si="193"/>
        <v>11.638333333333334</v>
      </c>
      <c r="Q3085" t="s">
        <v>8324</v>
      </c>
      <c r="R3085" t="s">
        <v>8325</v>
      </c>
      <c r="S3085" s="6">
        <f t="shared" si="194"/>
        <v>41934.842685185184</v>
      </c>
      <c r="T3085" s="6">
        <f t="shared" si="195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8220</v>
      </c>
      <c r="G3086" t="s">
        <v>8223</v>
      </c>
      <c r="H3086" t="s">
        <v>8245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8281</v>
      </c>
      <c r="O3086" s="7">
        <f t="shared" si="192"/>
        <v>1.7333333333333333E-2</v>
      </c>
      <c r="P3086" s="8">
        <f t="shared" si="193"/>
        <v>34.666666666666664</v>
      </c>
      <c r="Q3086" t="s">
        <v>8311</v>
      </c>
      <c r="R3086" t="s">
        <v>8347</v>
      </c>
      <c r="S3086" s="6">
        <f t="shared" si="194"/>
        <v>41361.886469907404</v>
      </c>
      <c r="T3086" s="6">
        <f t="shared" si="195"/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8220</v>
      </c>
      <c r="G3087" t="s">
        <v>8223</v>
      </c>
      <c r="H3087" t="s">
        <v>8245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8283</v>
      </c>
      <c r="O3087" s="7">
        <f t="shared" si="192"/>
        <v>1.7333333333333333E-2</v>
      </c>
      <c r="P3087" s="8">
        <f t="shared" si="193"/>
        <v>13</v>
      </c>
      <c r="Q3087" t="s">
        <v>8327</v>
      </c>
      <c r="R3087" t="s">
        <v>8355</v>
      </c>
      <c r="S3087" s="6">
        <f t="shared" si="194"/>
        <v>42382.906527777777</v>
      </c>
      <c r="T3087" s="6">
        <f t="shared" si="195"/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8220</v>
      </c>
      <c r="G3088" t="s">
        <v>8223</v>
      </c>
      <c r="H3088" t="s">
        <v>8245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8293</v>
      </c>
      <c r="O3088" s="7">
        <f t="shared" si="192"/>
        <v>1.7319999999999999E-2</v>
      </c>
      <c r="P3088" s="8">
        <f t="shared" si="193"/>
        <v>108.25</v>
      </c>
      <c r="Q3088" t="s">
        <v>8309</v>
      </c>
      <c r="R3088" t="s">
        <v>8349</v>
      </c>
      <c r="S3088" s="6">
        <f t="shared" si="194"/>
        <v>42703.917824074073</v>
      </c>
      <c r="T3088" s="6">
        <f t="shared" si="195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8220</v>
      </c>
      <c r="G3089" t="s">
        <v>8223</v>
      </c>
      <c r="H3089" t="s">
        <v>8245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8272</v>
      </c>
      <c r="O3089" s="7">
        <f t="shared" si="192"/>
        <v>1.7219999999999999E-2</v>
      </c>
      <c r="P3089" s="8">
        <f t="shared" si="193"/>
        <v>50.647058823529413</v>
      </c>
      <c r="Q3089" t="s">
        <v>8309</v>
      </c>
      <c r="R3089" t="s">
        <v>8315</v>
      </c>
      <c r="S3089" s="6">
        <f t="shared" si="194"/>
        <v>42060.913877314815</v>
      </c>
      <c r="T3089" s="6">
        <f t="shared" si="195"/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8220</v>
      </c>
      <c r="G3090" t="s">
        <v>8223</v>
      </c>
      <c r="H3090" t="s">
        <v>8245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8281</v>
      </c>
      <c r="O3090" s="7">
        <f t="shared" si="192"/>
        <v>1.7098591549295775E-2</v>
      </c>
      <c r="P3090" s="8">
        <f t="shared" si="193"/>
        <v>25.291666666666668</v>
      </c>
      <c r="Q3090" t="s">
        <v>8311</v>
      </c>
      <c r="R3090" t="s">
        <v>8347</v>
      </c>
      <c r="S3090" s="6">
        <f t="shared" si="194"/>
        <v>41499.546759259261</v>
      </c>
      <c r="T3090" s="6">
        <f t="shared" si="195"/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8220</v>
      </c>
      <c r="G3091" t="s">
        <v>8223</v>
      </c>
      <c r="H3091" t="s">
        <v>8245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8274</v>
      </c>
      <c r="O3091" s="7">
        <f t="shared" si="192"/>
        <v>1.7000000000000001E-2</v>
      </c>
      <c r="P3091" s="8">
        <f t="shared" si="193"/>
        <v>34</v>
      </c>
      <c r="Q3091" t="s">
        <v>8322</v>
      </c>
      <c r="R3091" t="s">
        <v>8344</v>
      </c>
      <c r="S3091" s="6">
        <f t="shared" si="194"/>
        <v>40863.060127314813</v>
      </c>
      <c r="T3091" s="6">
        <f t="shared" si="195"/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8220</v>
      </c>
      <c r="G3092" t="s">
        <v>8236</v>
      </c>
      <c r="H3092" t="s">
        <v>8248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8290</v>
      </c>
      <c r="O3092" s="7">
        <f t="shared" si="192"/>
        <v>1.7000000000000001E-2</v>
      </c>
      <c r="P3092" s="8">
        <f t="shared" si="193"/>
        <v>510</v>
      </c>
      <c r="Q3092" t="s">
        <v>8324</v>
      </c>
      <c r="R3092" t="s">
        <v>8342</v>
      </c>
      <c r="S3092" s="6">
        <f t="shared" si="194"/>
        <v>42240.857222222221</v>
      </c>
      <c r="T3092" s="6">
        <f t="shared" si="195"/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8220</v>
      </c>
      <c r="G3093" t="s">
        <v>8223</v>
      </c>
      <c r="H3093" t="s">
        <v>8245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8282</v>
      </c>
      <c r="O3093" s="7">
        <f t="shared" si="192"/>
        <v>1.6714285714285713E-2</v>
      </c>
      <c r="P3093" s="8">
        <f t="shared" si="193"/>
        <v>25.434782608695652</v>
      </c>
      <c r="Q3093" t="s">
        <v>8311</v>
      </c>
      <c r="R3093" t="s">
        <v>8343</v>
      </c>
      <c r="S3093" s="6">
        <f t="shared" si="194"/>
        <v>41926.854166666664</v>
      </c>
      <c r="T3093" s="6">
        <f t="shared" si="195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8220</v>
      </c>
      <c r="G3094" t="s">
        <v>8223</v>
      </c>
      <c r="H3094" t="s">
        <v>8245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8292</v>
      </c>
      <c r="O3094" s="7">
        <f t="shared" si="192"/>
        <v>1.6666666666666666E-2</v>
      </c>
      <c r="P3094" s="8">
        <f t="shared" si="193"/>
        <v>50</v>
      </c>
      <c r="Q3094" t="s">
        <v>8313</v>
      </c>
      <c r="R3094" t="s">
        <v>8338</v>
      </c>
      <c r="S3094" s="6">
        <f t="shared" si="194"/>
        <v>41887.801064814819</v>
      </c>
      <c r="T3094" s="6">
        <f t="shared" si="195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8304</v>
      </c>
      <c r="O3095" s="7">
        <f t="shared" si="192"/>
        <v>1.6666666666666666E-2</v>
      </c>
      <c r="P3095" s="8">
        <f t="shared" si="193"/>
        <v>5</v>
      </c>
      <c r="Q3095" t="s">
        <v>8316</v>
      </c>
      <c r="R3095" t="s">
        <v>8337</v>
      </c>
      <c r="S3095" s="6">
        <f t="shared" si="194"/>
        <v>42201.436226851853</v>
      </c>
      <c r="T3095" s="6">
        <f t="shared" si="195"/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8220</v>
      </c>
      <c r="G3096" t="s">
        <v>8224</v>
      </c>
      <c r="H3096" t="s">
        <v>8246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8286</v>
      </c>
      <c r="O3096" s="7">
        <f t="shared" si="192"/>
        <v>1.6620689655172414E-2</v>
      </c>
      <c r="P3096" s="8">
        <f t="shared" si="193"/>
        <v>48.2</v>
      </c>
      <c r="Q3096" t="s">
        <v>8322</v>
      </c>
      <c r="R3096" t="s">
        <v>8357</v>
      </c>
      <c r="S3096" s="6">
        <f t="shared" si="194"/>
        <v>42032.510243055556</v>
      </c>
      <c r="T3096" s="6">
        <f t="shared" si="195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8221</v>
      </c>
      <c r="G3097" t="s">
        <v>8224</v>
      </c>
      <c r="H3097" t="s">
        <v>8246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8270</v>
      </c>
      <c r="O3097" s="7">
        <f t="shared" si="192"/>
        <v>1.6363636363636365E-2</v>
      </c>
      <c r="P3097" s="8">
        <f t="shared" si="193"/>
        <v>15</v>
      </c>
      <c r="Q3097" t="s">
        <v>8316</v>
      </c>
      <c r="R3097" t="s">
        <v>8317</v>
      </c>
      <c r="S3097" s="6">
        <f t="shared" si="194"/>
        <v>42783.513182870374</v>
      </c>
      <c r="T3097" s="6">
        <f t="shared" si="195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8220</v>
      </c>
      <c r="G3098" t="s">
        <v>8223</v>
      </c>
      <c r="H3098" t="s">
        <v>8245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8283</v>
      </c>
      <c r="O3098" s="7">
        <f t="shared" si="192"/>
        <v>1.6316666666666667E-2</v>
      </c>
      <c r="P3098" s="8">
        <f t="shared" si="193"/>
        <v>61.1875</v>
      </c>
      <c r="Q3098" t="s">
        <v>8327</v>
      </c>
      <c r="R3098" t="s">
        <v>8355</v>
      </c>
      <c r="S3098" s="6">
        <f t="shared" si="194"/>
        <v>41863.734895833331</v>
      </c>
      <c r="T3098" s="6">
        <f t="shared" si="195"/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8220</v>
      </c>
      <c r="G3099" t="s">
        <v>8223</v>
      </c>
      <c r="H3099" t="s">
        <v>8245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8272</v>
      </c>
      <c r="O3099" s="7">
        <f t="shared" si="192"/>
        <v>1.6250000000000001E-2</v>
      </c>
      <c r="P3099" s="8">
        <f t="shared" si="193"/>
        <v>13</v>
      </c>
      <c r="Q3099" t="s">
        <v>8309</v>
      </c>
      <c r="R3099" t="s">
        <v>8315</v>
      </c>
      <c r="S3099" s="6">
        <f t="shared" si="194"/>
        <v>41817.866435185184</v>
      </c>
      <c r="T3099" s="6">
        <f t="shared" si="195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8220</v>
      </c>
      <c r="G3100" t="s">
        <v>8223</v>
      </c>
      <c r="H3100" t="s">
        <v>8245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8281</v>
      </c>
      <c r="O3100" s="7">
        <f t="shared" si="192"/>
        <v>1.6199999999999999E-2</v>
      </c>
      <c r="P3100" s="8">
        <f t="shared" si="193"/>
        <v>16.2</v>
      </c>
      <c r="Q3100" t="s">
        <v>8311</v>
      </c>
      <c r="R3100" t="s">
        <v>8347</v>
      </c>
      <c r="S3100" s="6">
        <f t="shared" si="194"/>
        <v>42479.22210648148</v>
      </c>
      <c r="T3100" s="6">
        <f t="shared" si="195"/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8220</v>
      </c>
      <c r="G3101" t="s">
        <v>8223</v>
      </c>
      <c r="H3101" t="s">
        <v>8245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8293</v>
      </c>
      <c r="O3101" s="7">
        <f t="shared" si="192"/>
        <v>1.6E-2</v>
      </c>
      <c r="P3101" s="8">
        <f t="shared" si="193"/>
        <v>2</v>
      </c>
      <c r="Q3101" t="s">
        <v>8309</v>
      </c>
      <c r="R3101" t="s">
        <v>8349</v>
      </c>
      <c r="S3101" s="6">
        <f t="shared" si="194"/>
        <v>41864.04886574074</v>
      </c>
      <c r="T3101" s="6">
        <f t="shared" si="195"/>
        <v>41884.04886574074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8220</v>
      </c>
      <c r="G3102" t="s">
        <v>8223</v>
      </c>
      <c r="H3102" t="s">
        <v>8245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8281</v>
      </c>
      <c r="O3102" s="7">
        <f t="shared" si="192"/>
        <v>1.6E-2</v>
      </c>
      <c r="P3102" s="8">
        <f t="shared" si="193"/>
        <v>5.333333333333333</v>
      </c>
      <c r="Q3102" t="s">
        <v>8311</v>
      </c>
      <c r="R3102" t="s">
        <v>8347</v>
      </c>
      <c r="S3102" s="6">
        <f t="shared" si="194"/>
        <v>40619.097210648149</v>
      </c>
      <c r="T3102" s="6">
        <f t="shared" si="195"/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8220</v>
      </c>
      <c r="G3103" t="s">
        <v>8224</v>
      </c>
      <c r="H3103" t="s">
        <v>8246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8270</v>
      </c>
      <c r="O3103" s="7">
        <f t="shared" si="192"/>
        <v>1.6E-2</v>
      </c>
      <c r="P3103" s="8">
        <f t="shared" si="193"/>
        <v>13.333333333333334</v>
      </c>
      <c r="Q3103" t="s">
        <v>8316</v>
      </c>
      <c r="R3103" t="s">
        <v>8317</v>
      </c>
      <c r="S3103" s="6">
        <f t="shared" si="194"/>
        <v>42172.613506944443</v>
      </c>
      <c r="T3103" s="6">
        <f t="shared" si="195"/>
        <v>42202.554166666669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8219</v>
      </c>
      <c r="G3104" t="s">
        <v>8223</v>
      </c>
      <c r="H3104" t="s">
        <v>8245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8280</v>
      </c>
      <c r="O3104" s="7">
        <f t="shared" si="192"/>
        <v>1.5384615384615385E-2</v>
      </c>
      <c r="P3104" s="8">
        <f t="shared" si="193"/>
        <v>10</v>
      </c>
      <c r="Q3104" t="s">
        <v>8340</v>
      </c>
      <c r="R3104" t="s">
        <v>8341</v>
      </c>
      <c r="S3104" s="6">
        <f t="shared" si="194"/>
        <v>41851.696157407408</v>
      </c>
      <c r="T3104" s="6">
        <f t="shared" si="195"/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8220</v>
      </c>
      <c r="G3105" t="s">
        <v>8223</v>
      </c>
      <c r="H3105" t="s">
        <v>8245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8283</v>
      </c>
      <c r="O3105" s="7">
        <f t="shared" si="192"/>
        <v>1.5100000000000001E-2</v>
      </c>
      <c r="P3105" s="8">
        <f t="shared" si="193"/>
        <v>50.333333333333336</v>
      </c>
      <c r="Q3105" t="s">
        <v>8327</v>
      </c>
      <c r="R3105" t="s">
        <v>8355</v>
      </c>
      <c r="S3105" s="6">
        <f t="shared" si="194"/>
        <v>41918.628240740742</v>
      </c>
      <c r="T3105" s="6">
        <f t="shared" si="195"/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8271</v>
      </c>
      <c r="O3106" s="7">
        <f t="shared" si="192"/>
        <v>1.4999999999999999E-2</v>
      </c>
      <c r="P3106" s="8">
        <f t="shared" si="193"/>
        <v>15</v>
      </c>
      <c r="Q3106" t="s">
        <v>8309</v>
      </c>
      <c r="R3106" t="s">
        <v>8356</v>
      </c>
      <c r="S3106" s="6">
        <f t="shared" si="194"/>
        <v>42577.607361111113</v>
      </c>
      <c r="T3106" s="6">
        <f t="shared" si="195"/>
        <v>42607.607361111113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8220</v>
      </c>
      <c r="G3107" t="s">
        <v>8223</v>
      </c>
      <c r="H3107" t="s">
        <v>8245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8270</v>
      </c>
      <c r="O3107" s="7">
        <f t="shared" si="192"/>
        <v>1.4999999999999999E-2</v>
      </c>
      <c r="P3107" s="8">
        <f t="shared" si="193"/>
        <v>11.25</v>
      </c>
      <c r="Q3107" t="s">
        <v>8316</v>
      </c>
      <c r="R3107" t="s">
        <v>8317</v>
      </c>
      <c r="S3107" s="6">
        <f t="shared" si="194"/>
        <v>42342.845555555556</v>
      </c>
      <c r="T3107" s="6">
        <f t="shared" si="195"/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8220</v>
      </c>
      <c r="G3108" t="s">
        <v>8223</v>
      </c>
      <c r="H3108" t="s">
        <v>8245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8270</v>
      </c>
      <c r="O3108" s="7">
        <f t="shared" si="192"/>
        <v>1.4814814814814815E-2</v>
      </c>
      <c r="P3108" s="8">
        <f t="shared" si="193"/>
        <v>100</v>
      </c>
      <c r="Q3108" t="s">
        <v>8316</v>
      </c>
      <c r="R3108" t="s">
        <v>8317</v>
      </c>
      <c r="S3108" s="6">
        <f t="shared" si="194"/>
        <v>42067.947337962964</v>
      </c>
      <c r="T3108" s="6">
        <f t="shared" si="195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8220</v>
      </c>
      <c r="G3109" t="s">
        <v>8223</v>
      </c>
      <c r="H3109" t="s">
        <v>8245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8270</v>
      </c>
      <c r="O3109" s="7">
        <f t="shared" si="192"/>
        <v>1.4749999999999999E-2</v>
      </c>
      <c r="P3109" s="8">
        <f t="shared" si="193"/>
        <v>13.111111111111111</v>
      </c>
      <c r="Q3109" t="s">
        <v>8316</v>
      </c>
      <c r="R3109" t="s">
        <v>8317</v>
      </c>
      <c r="S3109" s="6">
        <f t="shared" si="194"/>
        <v>41977.004976851851</v>
      </c>
      <c r="T3109" s="6">
        <f t="shared" si="195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8220</v>
      </c>
      <c r="G3110" t="s">
        <v>8228</v>
      </c>
      <c r="H3110" t="s">
        <v>8250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8272</v>
      </c>
      <c r="O3110" s="7">
        <f t="shared" si="192"/>
        <v>1.4710000000000001E-2</v>
      </c>
      <c r="P3110" s="8">
        <f t="shared" si="193"/>
        <v>61.291666666666664</v>
      </c>
      <c r="Q3110" t="s">
        <v>8309</v>
      </c>
      <c r="R3110" t="s">
        <v>8315</v>
      </c>
      <c r="S3110" s="6">
        <f t="shared" si="194"/>
        <v>42012.768298611118</v>
      </c>
      <c r="T3110" s="6">
        <f t="shared" si="195"/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8220</v>
      </c>
      <c r="G3111" t="s">
        <v>8223</v>
      </c>
      <c r="H3111" t="s">
        <v>8245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8304</v>
      </c>
      <c r="O3111" s="7">
        <f t="shared" si="192"/>
        <v>1.4642857142857143E-2</v>
      </c>
      <c r="P3111" s="8">
        <f t="shared" si="193"/>
        <v>205</v>
      </c>
      <c r="Q3111" t="s">
        <v>8316</v>
      </c>
      <c r="R3111" t="s">
        <v>8337</v>
      </c>
      <c r="S3111" s="6">
        <f t="shared" si="194"/>
        <v>41831.722777777781</v>
      </c>
      <c r="T3111" s="6">
        <f t="shared" si="195"/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8220</v>
      </c>
      <c r="G3112" t="s">
        <v>8223</v>
      </c>
      <c r="H3112" t="s">
        <v>8245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8271</v>
      </c>
      <c r="O3112" s="7">
        <f t="shared" si="192"/>
        <v>1.4583333333333334E-2</v>
      </c>
      <c r="P3112" s="8">
        <f t="shared" si="193"/>
        <v>35</v>
      </c>
      <c r="Q3112" t="s">
        <v>8309</v>
      </c>
      <c r="R3112" t="s">
        <v>8356</v>
      </c>
      <c r="S3112" s="6">
        <f t="shared" si="194"/>
        <v>41968.852118055554</v>
      </c>
      <c r="T3112" s="6">
        <f t="shared" si="195"/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8220</v>
      </c>
      <c r="G3113" t="s">
        <v>8223</v>
      </c>
      <c r="H3113" t="s">
        <v>8245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8277</v>
      </c>
      <c r="O3113" s="7">
        <f t="shared" si="192"/>
        <v>1.4545454545454545E-2</v>
      </c>
      <c r="P3113" s="8">
        <f t="shared" si="193"/>
        <v>20</v>
      </c>
      <c r="Q3113" t="s">
        <v>8313</v>
      </c>
      <c r="R3113" t="s">
        <v>8345</v>
      </c>
      <c r="S3113" s="6">
        <f t="shared" si="194"/>
        <v>41416.763171296298</v>
      </c>
      <c r="T3113" s="6">
        <f t="shared" si="195"/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8220</v>
      </c>
      <c r="G3114" t="s">
        <v>8223</v>
      </c>
      <c r="H3114" t="s">
        <v>8245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8270</v>
      </c>
      <c r="O3114" s="7">
        <f t="shared" si="192"/>
        <v>1.4500000000000001E-2</v>
      </c>
      <c r="P3114" s="8">
        <f t="shared" si="193"/>
        <v>217.5</v>
      </c>
      <c r="Q3114" t="s">
        <v>8316</v>
      </c>
      <c r="R3114" t="s">
        <v>8317</v>
      </c>
      <c r="S3114" s="6">
        <f t="shared" si="194"/>
        <v>42543.788564814815</v>
      </c>
      <c r="T3114" s="6">
        <f t="shared" si="195"/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8219</v>
      </c>
      <c r="G3115" t="s">
        <v>8228</v>
      </c>
      <c r="H3115" t="s">
        <v>8250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8300</v>
      </c>
      <c r="O3115" s="7">
        <f t="shared" si="192"/>
        <v>1.44E-2</v>
      </c>
      <c r="P3115" s="8">
        <f t="shared" si="193"/>
        <v>12</v>
      </c>
      <c r="Q3115" t="s">
        <v>8309</v>
      </c>
      <c r="R3115" t="s">
        <v>8318</v>
      </c>
      <c r="S3115" s="6">
        <f t="shared" si="194"/>
        <v>42200.261793981481</v>
      </c>
      <c r="T3115" s="6">
        <f t="shared" si="195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8220</v>
      </c>
      <c r="G3116" t="s">
        <v>8233</v>
      </c>
      <c r="H3116" t="s">
        <v>8253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8283</v>
      </c>
      <c r="O3116" s="7">
        <f t="shared" si="192"/>
        <v>1.4321428571428572E-2</v>
      </c>
      <c r="P3116" s="8">
        <f t="shared" si="193"/>
        <v>501.25</v>
      </c>
      <c r="Q3116" t="s">
        <v>8327</v>
      </c>
      <c r="R3116" t="s">
        <v>8355</v>
      </c>
      <c r="S3116" s="6">
        <f t="shared" si="194"/>
        <v>42734.879236111112</v>
      </c>
      <c r="T3116" s="6">
        <f t="shared" si="195"/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8220</v>
      </c>
      <c r="G3117" t="s">
        <v>8223</v>
      </c>
      <c r="H3117" t="s">
        <v>8245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8277</v>
      </c>
      <c r="O3117" s="7">
        <f t="shared" si="192"/>
        <v>1.4285714285714285E-2</v>
      </c>
      <c r="P3117" s="8">
        <f t="shared" si="193"/>
        <v>25</v>
      </c>
      <c r="Q3117" t="s">
        <v>8313</v>
      </c>
      <c r="R3117" t="s">
        <v>8345</v>
      </c>
      <c r="S3117" s="6">
        <f t="shared" si="194"/>
        <v>42368.333668981482</v>
      </c>
      <c r="T3117" s="6">
        <f t="shared" si="195"/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8220</v>
      </c>
      <c r="G3118" t="s">
        <v>8224</v>
      </c>
      <c r="H3118" t="s">
        <v>8246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8270</v>
      </c>
      <c r="O3118" s="7">
        <f t="shared" si="192"/>
        <v>1.4210526315789474E-2</v>
      </c>
      <c r="P3118" s="8">
        <f t="shared" si="193"/>
        <v>15</v>
      </c>
      <c r="Q3118" t="s">
        <v>8316</v>
      </c>
      <c r="R3118" t="s">
        <v>8317</v>
      </c>
      <c r="S3118" s="6">
        <f t="shared" si="194"/>
        <v>41787.681527777779</v>
      </c>
      <c r="T3118" s="6">
        <f t="shared" si="195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8220</v>
      </c>
      <c r="G3119" t="s">
        <v>8223</v>
      </c>
      <c r="H3119" t="s">
        <v>8245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8281</v>
      </c>
      <c r="O3119" s="7">
        <f t="shared" si="192"/>
        <v>1.4200000000000001E-2</v>
      </c>
      <c r="P3119" s="8">
        <f t="shared" si="193"/>
        <v>31.555555555555557</v>
      </c>
      <c r="Q3119" t="s">
        <v>8311</v>
      </c>
      <c r="R3119" t="s">
        <v>8347</v>
      </c>
      <c r="S3119" s="6">
        <f t="shared" si="194"/>
        <v>42191.023530092592</v>
      </c>
      <c r="T3119" s="6">
        <f t="shared" si="195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8219</v>
      </c>
      <c r="G3120" t="s">
        <v>8224</v>
      </c>
      <c r="H3120" t="s">
        <v>8246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8289</v>
      </c>
      <c r="O3120" s="7">
        <f t="shared" si="192"/>
        <v>1.4166666666666666E-2</v>
      </c>
      <c r="P3120" s="8">
        <f t="shared" si="193"/>
        <v>42.5</v>
      </c>
      <c r="Q3120" t="s">
        <v>8322</v>
      </c>
      <c r="R3120" t="s">
        <v>8354</v>
      </c>
      <c r="S3120" s="6">
        <f t="shared" si="194"/>
        <v>41652.742488425924</v>
      </c>
      <c r="T3120" s="6">
        <f t="shared" si="195"/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8219</v>
      </c>
      <c r="G3121" t="s">
        <v>8223</v>
      </c>
      <c r="H3121" t="s">
        <v>8245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8280</v>
      </c>
      <c r="O3121" s="7">
        <f t="shared" si="192"/>
        <v>1.4133333333333333E-2</v>
      </c>
      <c r="P3121" s="8">
        <f t="shared" si="193"/>
        <v>53</v>
      </c>
      <c r="Q3121" t="s">
        <v>8340</v>
      </c>
      <c r="R3121" t="s">
        <v>8341</v>
      </c>
      <c r="S3121" s="6">
        <f t="shared" si="194"/>
        <v>42598.053113425922</v>
      </c>
      <c r="T3121" s="6">
        <f t="shared" si="195"/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8271</v>
      </c>
      <c r="O3122" s="7">
        <f t="shared" si="192"/>
        <v>1.4E-2</v>
      </c>
      <c r="P3122" s="8">
        <f t="shared" si="193"/>
        <v>23.333333333333332</v>
      </c>
      <c r="Q3122" t="s">
        <v>8309</v>
      </c>
      <c r="R3122" t="s">
        <v>8356</v>
      </c>
      <c r="S3122" s="6">
        <f t="shared" si="194"/>
        <v>41969.858090277776</v>
      </c>
      <c r="T3122" s="6">
        <f t="shared" si="195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8220</v>
      </c>
      <c r="G3123" t="s">
        <v>8224</v>
      </c>
      <c r="H3123" t="s">
        <v>8246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8284</v>
      </c>
      <c r="O3123" s="7">
        <f t="shared" si="192"/>
        <v>1.3818181818181818E-2</v>
      </c>
      <c r="P3123" s="8">
        <f t="shared" si="193"/>
        <v>19</v>
      </c>
      <c r="Q3123" t="s">
        <v>8324</v>
      </c>
      <c r="R3123" t="s">
        <v>8325</v>
      </c>
      <c r="S3123" s="6">
        <f t="shared" si="194"/>
        <v>41913.94840277778</v>
      </c>
      <c r="T3123" s="6">
        <f t="shared" si="195"/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8219</v>
      </c>
      <c r="G3124" t="s">
        <v>8228</v>
      </c>
      <c r="H3124" t="s">
        <v>8250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8271</v>
      </c>
      <c r="O3124" s="7">
        <f t="shared" si="192"/>
        <v>1.38E-2</v>
      </c>
      <c r="P3124" s="8">
        <f t="shared" si="193"/>
        <v>76.666666666666671</v>
      </c>
      <c r="Q3124" t="s">
        <v>8309</v>
      </c>
      <c r="R3124" t="s">
        <v>8356</v>
      </c>
      <c r="S3124" s="6">
        <f t="shared" si="194"/>
        <v>42489.772326388891</v>
      </c>
      <c r="T3124" s="6">
        <f t="shared" si="195"/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8269</v>
      </c>
      <c r="O3125" s="7">
        <f t="shared" si="192"/>
        <v>1.3673469387755101E-2</v>
      </c>
      <c r="P3125" s="8">
        <f t="shared" si="193"/>
        <v>67</v>
      </c>
      <c r="Q3125" t="s">
        <v>8319</v>
      </c>
      <c r="R3125" t="s">
        <v>8346</v>
      </c>
      <c r="S3125" s="6">
        <f t="shared" si="194"/>
        <v>40949.98364583333</v>
      </c>
      <c r="T3125" s="6">
        <f t="shared" si="195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8219</v>
      </c>
      <c r="G3126" t="s">
        <v>8223</v>
      </c>
      <c r="H3126" t="s">
        <v>8245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8272</v>
      </c>
      <c r="O3126" s="7">
        <f t="shared" si="192"/>
        <v>1.3668E-2</v>
      </c>
      <c r="P3126" s="8">
        <f t="shared" si="193"/>
        <v>100.5</v>
      </c>
      <c r="Q3126" t="s">
        <v>8309</v>
      </c>
      <c r="R3126" t="s">
        <v>8315</v>
      </c>
      <c r="S3126" s="6">
        <f t="shared" si="194"/>
        <v>42569.50409722222</v>
      </c>
      <c r="T3126" s="6">
        <f t="shared" si="195"/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8269</v>
      </c>
      <c r="O3127" s="7">
        <f t="shared" si="192"/>
        <v>1.3666666666666667E-2</v>
      </c>
      <c r="P3127" s="8">
        <f t="shared" si="193"/>
        <v>68.333333333333329</v>
      </c>
      <c r="Q3127" t="s">
        <v>8319</v>
      </c>
      <c r="R3127" t="s">
        <v>8346</v>
      </c>
      <c r="S3127" s="6">
        <f t="shared" si="194"/>
        <v>42738.615289351852</v>
      </c>
      <c r="T3127" s="6">
        <f t="shared" si="195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8220</v>
      </c>
      <c r="G3128" t="s">
        <v>8235</v>
      </c>
      <c r="H3128" t="s">
        <v>8248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8272</v>
      </c>
      <c r="O3128" s="7">
        <f t="shared" si="192"/>
        <v>1.3650000000000001E-2</v>
      </c>
      <c r="P3128" s="8">
        <f t="shared" si="193"/>
        <v>39</v>
      </c>
      <c r="Q3128" t="s">
        <v>8309</v>
      </c>
      <c r="R3128" t="s">
        <v>8315</v>
      </c>
      <c r="S3128" s="6">
        <f t="shared" si="194"/>
        <v>42361.043703703705</v>
      </c>
      <c r="T3128" s="6">
        <f t="shared" si="195"/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8219</v>
      </c>
      <c r="G3129" t="s">
        <v>8223</v>
      </c>
      <c r="H3129" t="s">
        <v>8245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8271</v>
      </c>
      <c r="O3129" s="7">
        <f t="shared" si="192"/>
        <v>1.34E-2</v>
      </c>
      <c r="P3129" s="8">
        <f t="shared" si="193"/>
        <v>47.857142857142854</v>
      </c>
      <c r="Q3129" t="s">
        <v>8309</v>
      </c>
      <c r="R3129" t="s">
        <v>8356</v>
      </c>
      <c r="S3129" s="6">
        <f t="shared" si="194"/>
        <v>42425.970092592594</v>
      </c>
      <c r="T3129" s="6">
        <f t="shared" si="195"/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8220</v>
      </c>
      <c r="G3130" t="s">
        <v>8223</v>
      </c>
      <c r="H3130" t="s">
        <v>8245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8281</v>
      </c>
      <c r="O3130" s="7">
        <f t="shared" si="192"/>
        <v>1.3333333333333334E-2</v>
      </c>
      <c r="P3130" s="8">
        <f t="shared" si="193"/>
        <v>10</v>
      </c>
      <c r="Q3130" t="s">
        <v>8311</v>
      </c>
      <c r="R3130" t="s">
        <v>8347</v>
      </c>
      <c r="S3130" s="6">
        <f t="shared" si="194"/>
        <v>40802.964594907404</v>
      </c>
      <c r="T3130" s="6">
        <f t="shared" si="195"/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8220</v>
      </c>
      <c r="G3131" t="s">
        <v>8225</v>
      </c>
      <c r="H3131" t="s">
        <v>8247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8284</v>
      </c>
      <c r="O3131" s="7">
        <f t="shared" si="192"/>
        <v>1.3333333333333334E-2</v>
      </c>
      <c r="P3131" s="8">
        <f t="shared" si="193"/>
        <v>20</v>
      </c>
      <c r="Q3131" t="s">
        <v>8324</v>
      </c>
      <c r="R3131" t="s">
        <v>8325</v>
      </c>
      <c r="S3131" s="6">
        <f t="shared" si="194"/>
        <v>41940.89166666667</v>
      </c>
      <c r="T3131" s="6">
        <f t="shared" si="195"/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8220</v>
      </c>
      <c r="G3132" t="s">
        <v>8223</v>
      </c>
      <c r="H3132" t="s">
        <v>8245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8270</v>
      </c>
      <c r="O3132" s="7">
        <f t="shared" si="192"/>
        <v>1.3333333333333334E-2</v>
      </c>
      <c r="P3132" s="8">
        <f t="shared" si="193"/>
        <v>20</v>
      </c>
      <c r="Q3132" t="s">
        <v>8316</v>
      </c>
      <c r="R3132" t="s">
        <v>8317</v>
      </c>
      <c r="S3132" s="6">
        <f t="shared" si="194"/>
        <v>41872.807696759257</v>
      </c>
      <c r="T3132" s="6">
        <f t="shared" si="195"/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8220</v>
      </c>
      <c r="G3133" t="s">
        <v>8223</v>
      </c>
      <c r="H3133" t="s">
        <v>8245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8269</v>
      </c>
      <c r="O3133" s="7">
        <f t="shared" si="192"/>
        <v>1.3299999999999999E-2</v>
      </c>
      <c r="P3133" s="8">
        <f t="shared" si="193"/>
        <v>16.625</v>
      </c>
      <c r="Q3133" t="s">
        <v>8319</v>
      </c>
      <c r="R3133" t="s">
        <v>8346</v>
      </c>
      <c r="S3133" s="6">
        <f t="shared" si="194"/>
        <v>42400.711967592593</v>
      </c>
      <c r="T3133" s="6">
        <f t="shared" si="195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8220</v>
      </c>
      <c r="G3134" t="s">
        <v>8224</v>
      </c>
      <c r="H3134" t="s">
        <v>8246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8293</v>
      </c>
      <c r="O3134" s="7">
        <f t="shared" si="192"/>
        <v>1.3270833333333334E-2</v>
      </c>
      <c r="P3134" s="8">
        <f t="shared" si="193"/>
        <v>24.5</v>
      </c>
      <c r="Q3134" t="s">
        <v>8309</v>
      </c>
      <c r="R3134" t="s">
        <v>8349</v>
      </c>
      <c r="S3134" s="6">
        <f t="shared" si="194"/>
        <v>41890.511319444442</v>
      </c>
      <c r="T3134" s="6">
        <f t="shared" si="195"/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8220</v>
      </c>
      <c r="G3135" t="s">
        <v>8223</v>
      </c>
      <c r="H3135" t="s">
        <v>8245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8272</v>
      </c>
      <c r="O3135" s="7">
        <f t="shared" si="192"/>
        <v>1.325E-2</v>
      </c>
      <c r="P3135" s="8">
        <f t="shared" si="193"/>
        <v>26.5</v>
      </c>
      <c r="Q3135" t="s">
        <v>8309</v>
      </c>
      <c r="R3135" t="s">
        <v>8315</v>
      </c>
      <c r="S3135" s="6">
        <f t="shared" si="194"/>
        <v>41836.847615740742</v>
      </c>
      <c r="T3135" s="6">
        <f t="shared" si="195"/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8219</v>
      </c>
      <c r="G3136" t="s">
        <v>8234</v>
      </c>
      <c r="H3136" t="s">
        <v>8254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8272</v>
      </c>
      <c r="O3136" s="7">
        <f t="shared" si="192"/>
        <v>1.3028138528138528E-2</v>
      </c>
      <c r="P3136" s="8">
        <f t="shared" si="193"/>
        <v>859.85714285714289</v>
      </c>
      <c r="Q3136" t="s">
        <v>8309</v>
      </c>
      <c r="R3136" t="s">
        <v>8315</v>
      </c>
      <c r="S3136" s="6">
        <f t="shared" si="194"/>
        <v>42697.74927083333</v>
      </c>
      <c r="T3136" s="6">
        <f t="shared" si="195"/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8220</v>
      </c>
      <c r="G3137" t="s">
        <v>8223</v>
      </c>
      <c r="H3137" t="s">
        <v>8245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8277</v>
      </c>
      <c r="O3137" s="7">
        <f t="shared" si="192"/>
        <v>1.2999999999999999E-2</v>
      </c>
      <c r="P3137" s="8">
        <f t="shared" si="193"/>
        <v>32.5</v>
      </c>
      <c r="Q3137" t="s">
        <v>8313</v>
      </c>
      <c r="R3137" t="s">
        <v>8345</v>
      </c>
      <c r="S3137" s="6">
        <f t="shared" si="194"/>
        <v>40505.232916666668</v>
      </c>
      <c r="T3137" s="6">
        <f t="shared" si="195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8220</v>
      </c>
      <c r="G3138" t="s">
        <v>8223</v>
      </c>
      <c r="H3138" t="s">
        <v>8245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8272</v>
      </c>
      <c r="O3138" s="7">
        <f t="shared" ref="O3138:O3201" si="196">E3138/D3138</f>
        <v>1.2999999999999999E-2</v>
      </c>
      <c r="P3138" s="8">
        <f t="shared" si="193"/>
        <v>8.125</v>
      </c>
      <c r="Q3138" t="s">
        <v>8309</v>
      </c>
      <c r="R3138" t="s">
        <v>8315</v>
      </c>
      <c r="S3138" s="6">
        <f t="shared" si="194"/>
        <v>41941.10297453704</v>
      </c>
      <c r="T3138" s="6">
        <f t="shared" si="195"/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8220</v>
      </c>
      <c r="G3139" t="s">
        <v>8223</v>
      </c>
      <c r="H3139" t="s">
        <v>8245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8270</v>
      </c>
      <c r="O3139" s="7">
        <f t="shared" si="196"/>
        <v>1.2999999999999999E-2</v>
      </c>
      <c r="P3139" s="8">
        <f t="shared" ref="P3139:P3202" si="197">E3139/L3139</f>
        <v>13</v>
      </c>
      <c r="Q3139" t="s">
        <v>8316</v>
      </c>
      <c r="R3139" t="s">
        <v>8317</v>
      </c>
      <c r="S3139" s="6">
        <f t="shared" ref="S3139:S3202" si="198">(((J3139/60)/60)/24)+DATE(1970,1,1)</f>
        <v>42021.301192129627</v>
      </c>
      <c r="T3139" s="6">
        <f t="shared" ref="T3139:T3202" si="199">(((I3139/60)/60)/24)+DATE(1970,1,1)</f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8220</v>
      </c>
      <c r="G3140" t="s">
        <v>8223</v>
      </c>
      <c r="H3140" t="s">
        <v>8245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8272</v>
      </c>
      <c r="O3140" s="7">
        <f t="shared" si="196"/>
        <v>1.2933333333333333E-2</v>
      </c>
      <c r="P3140" s="8">
        <f t="shared" si="197"/>
        <v>19.399999999999999</v>
      </c>
      <c r="Q3140" t="s">
        <v>8309</v>
      </c>
      <c r="R3140" t="s">
        <v>8315</v>
      </c>
      <c r="S3140" s="6">
        <f t="shared" si="198"/>
        <v>42409.040231481486</v>
      </c>
      <c r="T3140" s="6">
        <f t="shared" si="199"/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8220</v>
      </c>
      <c r="G3141" t="s">
        <v>8223</v>
      </c>
      <c r="H3141" t="s">
        <v>8245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8277</v>
      </c>
      <c r="O3141" s="7">
        <f t="shared" si="196"/>
        <v>1.2857142857142857E-2</v>
      </c>
      <c r="P3141" s="8">
        <f t="shared" si="197"/>
        <v>9</v>
      </c>
      <c r="Q3141" t="s">
        <v>8313</v>
      </c>
      <c r="R3141" t="s">
        <v>8345</v>
      </c>
      <c r="S3141" s="6">
        <f t="shared" si="198"/>
        <v>41184.167129629634</v>
      </c>
      <c r="T3141" s="6">
        <f t="shared" si="199"/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8219</v>
      </c>
      <c r="G3142" t="s">
        <v>8223</v>
      </c>
      <c r="H3142" t="s">
        <v>8245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8271</v>
      </c>
      <c r="O3142" s="7">
        <f t="shared" si="196"/>
        <v>1.2513513513513513E-2</v>
      </c>
      <c r="P3142" s="8">
        <f t="shared" si="197"/>
        <v>57.875</v>
      </c>
      <c r="Q3142" t="s">
        <v>8309</v>
      </c>
      <c r="R3142" t="s">
        <v>8356</v>
      </c>
      <c r="S3142" s="6">
        <f t="shared" si="198"/>
        <v>41989.853692129633</v>
      </c>
      <c r="T3142" s="6">
        <f t="shared" si="199"/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8220</v>
      </c>
      <c r="G3143" t="s">
        <v>8224</v>
      </c>
      <c r="H3143" t="s">
        <v>8246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8304</v>
      </c>
      <c r="O3143" s="7">
        <f t="shared" si="196"/>
        <v>1.2500000000000001E-2</v>
      </c>
      <c r="P3143" s="8">
        <f t="shared" si="197"/>
        <v>12.5</v>
      </c>
      <c r="Q3143" t="s">
        <v>8316</v>
      </c>
      <c r="R3143" t="s">
        <v>8337</v>
      </c>
      <c r="S3143" s="6">
        <f t="shared" si="198"/>
        <v>41861.767094907409</v>
      </c>
      <c r="T3143" s="6">
        <f t="shared" si="199"/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8220</v>
      </c>
      <c r="G3144" t="s">
        <v>8223</v>
      </c>
      <c r="H3144" t="s">
        <v>8245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8270</v>
      </c>
      <c r="O3144" s="7">
        <f t="shared" si="196"/>
        <v>1.2500000000000001E-2</v>
      </c>
      <c r="P3144" s="8">
        <f t="shared" si="197"/>
        <v>62.5</v>
      </c>
      <c r="Q3144" t="s">
        <v>8316</v>
      </c>
      <c r="R3144" t="s">
        <v>8317</v>
      </c>
      <c r="S3144" s="6">
        <f t="shared" si="198"/>
        <v>41843.775011574071</v>
      </c>
      <c r="T3144" s="6">
        <f t="shared" si="199"/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8220</v>
      </c>
      <c r="G3145" t="s">
        <v>8223</v>
      </c>
      <c r="H3145" t="s">
        <v>8245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8270</v>
      </c>
      <c r="O3145" s="7">
        <f t="shared" si="196"/>
        <v>1.2500000000000001E-2</v>
      </c>
      <c r="P3145" s="8">
        <f t="shared" si="197"/>
        <v>10</v>
      </c>
      <c r="Q3145" t="s">
        <v>8316</v>
      </c>
      <c r="R3145" t="s">
        <v>8317</v>
      </c>
      <c r="S3145" s="6">
        <f t="shared" si="198"/>
        <v>42217.670104166667</v>
      </c>
      <c r="T3145" s="6">
        <f t="shared" si="199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8220</v>
      </c>
      <c r="G3146" t="s">
        <v>8223</v>
      </c>
      <c r="H3146" t="s">
        <v>8245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8283</v>
      </c>
      <c r="O3146" s="7">
        <f t="shared" si="196"/>
        <v>1.24E-2</v>
      </c>
      <c r="P3146" s="8">
        <f t="shared" si="197"/>
        <v>34.444444444444443</v>
      </c>
      <c r="Q3146" t="s">
        <v>8327</v>
      </c>
      <c r="R3146" t="s">
        <v>8355</v>
      </c>
      <c r="S3146" s="6">
        <f t="shared" si="198"/>
        <v>41909.892453703702</v>
      </c>
      <c r="T3146" s="6">
        <f t="shared" si="199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8220</v>
      </c>
      <c r="G3147" t="s">
        <v>8223</v>
      </c>
      <c r="H3147" t="s">
        <v>8245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8286</v>
      </c>
      <c r="O3147" s="7">
        <f t="shared" si="196"/>
        <v>1.2222222222222223E-2</v>
      </c>
      <c r="P3147" s="8">
        <f t="shared" si="197"/>
        <v>27.5</v>
      </c>
      <c r="Q3147" t="s">
        <v>8322</v>
      </c>
      <c r="R3147" t="s">
        <v>8357</v>
      </c>
      <c r="S3147" s="6">
        <f t="shared" si="198"/>
        <v>42232.15016203704</v>
      </c>
      <c r="T3147" s="6">
        <f t="shared" si="199"/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8219</v>
      </c>
      <c r="G3148" t="s">
        <v>8223</v>
      </c>
      <c r="H3148" t="s">
        <v>8245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8271</v>
      </c>
      <c r="O3148" s="7">
        <f t="shared" si="196"/>
        <v>1.2123076923076924E-2</v>
      </c>
      <c r="P3148" s="8">
        <f t="shared" si="197"/>
        <v>112.57142857142857</v>
      </c>
      <c r="Q3148" t="s">
        <v>8309</v>
      </c>
      <c r="R3148" t="s">
        <v>8356</v>
      </c>
      <c r="S3148" s="6">
        <f t="shared" si="198"/>
        <v>42191.70175925926</v>
      </c>
      <c r="T3148" s="6">
        <f t="shared" si="199"/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8220</v>
      </c>
      <c r="G3149" t="s">
        <v>8223</v>
      </c>
      <c r="H3149" t="s">
        <v>8245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8271</v>
      </c>
      <c r="O3149" s="7">
        <f t="shared" si="196"/>
        <v>1.2E-2</v>
      </c>
      <c r="P3149" s="8">
        <f t="shared" si="197"/>
        <v>3</v>
      </c>
      <c r="Q3149" t="s">
        <v>8309</v>
      </c>
      <c r="R3149" t="s">
        <v>8356</v>
      </c>
      <c r="S3149" s="6">
        <f t="shared" si="198"/>
        <v>42525.656944444447</v>
      </c>
      <c r="T3149" s="6">
        <f t="shared" si="199"/>
        <v>42555.656944444447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8220</v>
      </c>
      <c r="G3150" t="s">
        <v>8232</v>
      </c>
      <c r="H3150" t="s">
        <v>8248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8293</v>
      </c>
      <c r="O3150" s="7">
        <f t="shared" si="196"/>
        <v>1.2E-2</v>
      </c>
      <c r="P3150" s="8">
        <f t="shared" si="197"/>
        <v>4</v>
      </c>
      <c r="Q3150" t="s">
        <v>8309</v>
      </c>
      <c r="R3150" t="s">
        <v>8349</v>
      </c>
      <c r="S3150" s="6">
        <f t="shared" si="198"/>
        <v>42037.789895833332</v>
      </c>
      <c r="T3150" s="6">
        <f t="shared" si="199"/>
        <v>42067.789895833332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8220</v>
      </c>
      <c r="G3151" t="s">
        <v>8223</v>
      </c>
      <c r="H3151" t="s">
        <v>8245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8270</v>
      </c>
      <c r="O3151" s="7">
        <f t="shared" si="196"/>
        <v>1.2E-2</v>
      </c>
      <c r="P3151" s="8">
        <f t="shared" si="197"/>
        <v>20</v>
      </c>
      <c r="Q3151" t="s">
        <v>8316</v>
      </c>
      <c r="R3151" t="s">
        <v>8317</v>
      </c>
      <c r="S3151" s="6">
        <f t="shared" si="198"/>
        <v>42295.891828703709</v>
      </c>
      <c r="T3151" s="6">
        <f t="shared" si="199"/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8220</v>
      </c>
      <c r="G3152" t="s">
        <v>8223</v>
      </c>
      <c r="H3152" t="s">
        <v>8245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8272</v>
      </c>
      <c r="O3152" s="7">
        <f t="shared" si="196"/>
        <v>1.192E-2</v>
      </c>
      <c r="P3152" s="8">
        <f t="shared" si="197"/>
        <v>49.666666666666664</v>
      </c>
      <c r="Q3152" t="s">
        <v>8309</v>
      </c>
      <c r="R3152" t="s">
        <v>8315</v>
      </c>
      <c r="S3152" s="6">
        <f t="shared" si="198"/>
        <v>42637.016736111109</v>
      </c>
      <c r="T3152" s="6">
        <f t="shared" si="199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8220</v>
      </c>
      <c r="G3153" t="s">
        <v>8223</v>
      </c>
      <c r="H3153" t="s">
        <v>8245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8302</v>
      </c>
      <c r="O3153" s="7">
        <f t="shared" si="196"/>
        <v>1.1831900000000001E-2</v>
      </c>
      <c r="P3153" s="8">
        <f t="shared" si="197"/>
        <v>56.342380952380957</v>
      </c>
      <c r="Q3153" t="s">
        <v>8316</v>
      </c>
      <c r="R3153" t="s">
        <v>8329</v>
      </c>
      <c r="S3153" s="6">
        <f t="shared" si="198"/>
        <v>42255.619351851856</v>
      </c>
      <c r="T3153" s="6">
        <f t="shared" si="199"/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8220</v>
      </c>
      <c r="G3154" t="s">
        <v>8223</v>
      </c>
      <c r="H3154" t="s">
        <v>8245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8269</v>
      </c>
      <c r="O3154" s="7">
        <f t="shared" si="196"/>
        <v>1.15E-2</v>
      </c>
      <c r="P3154" s="8">
        <f t="shared" si="197"/>
        <v>57.5</v>
      </c>
      <c r="Q3154" t="s">
        <v>8319</v>
      </c>
      <c r="R3154" t="s">
        <v>8346</v>
      </c>
      <c r="S3154" s="6">
        <f t="shared" si="198"/>
        <v>40956.553530092591</v>
      </c>
      <c r="T3154" s="6">
        <f t="shared" si="199"/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8220</v>
      </c>
      <c r="G3155" t="s">
        <v>8223</v>
      </c>
      <c r="H3155" t="s">
        <v>8245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8277</v>
      </c>
      <c r="O3155" s="7">
        <f t="shared" si="196"/>
        <v>1.1428571428571429E-2</v>
      </c>
      <c r="P3155" s="8">
        <f t="shared" si="197"/>
        <v>20</v>
      </c>
      <c r="Q3155" t="s">
        <v>8313</v>
      </c>
      <c r="R3155" t="s">
        <v>8345</v>
      </c>
      <c r="S3155" s="6">
        <f t="shared" si="198"/>
        <v>41551.798113425924</v>
      </c>
      <c r="T3155" s="6">
        <f t="shared" si="199"/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8220</v>
      </c>
      <c r="G3156" t="s">
        <v>8223</v>
      </c>
      <c r="H3156" t="s">
        <v>8245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8283</v>
      </c>
      <c r="O3156" s="7">
        <f t="shared" si="196"/>
        <v>1.1428571428571429E-2</v>
      </c>
      <c r="P3156" s="8">
        <f t="shared" si="197"/>
        <v>200</v>
      </c>
      <c r="Q3156" t="s">
        <v>8327</v>
      </c>
      <c r="R3156" t="s">
        <v>8355</v>
      </c>
      <c r="S3156" s="6">
        <f t="shared" si="198"/>
        <v>41820.914641203701</v>
      </c>
      <c r="T3156" s="6">
        <f t="shared" si="199"/>
        <v>41860.914641203701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8219</v>
      </c>
      <c r="G3157" t="s">
        <v>8223</v>
      </c>
      <c r="H3157" t="s">
        <v>8245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8272</v>
      </c>
      <c r="O3157" s="7">
        <f t="shared" si="196"/>
        <v>1.1299999999999999E-2</v>
      </c>
      <c r="P3157" s="8">
        <f t="shared" si="197"/>
        <v>102.72727272727273</v>
      </c>
      <c r="Q3157" t="s">
        <v>8309</v>
      </c>
      <c r="R3157" t="s">
        <v>8315</v>
      </c>
      <c r="S3157" s="6">
        <f t="shared" si="198"/>
        <v>41974.791990740734</v>
      </c>
      <c r="T3157" s="6">
        <f t="shared" si="199"/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8219</v>
      </c>
      <c r="G3158" t="s">
        <v>8223</v>
      </c>
      <c r="H3158" t="s">
        <v>8245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8272</v>
      </c>
      <c r="O3158" s="7">
        <f t="shared" si="196"/>
        <v>1.1266666666666666E-2</v>
      </c>
      <c r="P3158" s="8">
        <f t="shared" si="197"/>
        <v>184.36363636363637</v>
      </c>
      <c r="Q3158" t="s">
        <v>8309</v>
      </c>
      <c r="R3158" t="s">
        <v>8315</v>
      </c>
      <c r="S3158" s="6">
        <f t="shared" si="198"/>
        <v>42604.669675925921</v>
      </c>
      <c r="T3158" s="6">
        <f t="shared" si="199"/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8220</v>
      </c>
      <c r="G3159" t="s">
        <v>8223</v>
      </c>
      <c r="H3159" t="s">
        <v>8245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8303</v>
      </c>
      <c r="O3159" s="7">
        <f t="shared" si="196"/>
        <v>1.125E-2</v>
      </c>
      <c r="P3159" s="8">
        <f t="shared" si="197"/>
        <v>11.25</v>
      </c>
      <c r="Q3159" t="s">
        <v>8322</v>
      </c>
      <c r="R3159" t="s">
        <v>8350</v>
      </c>
      <c r="S3159" s="6">
        <f t="shared" si="198"/>
        <v>41030.292025462964</v>
      </c>
      <c r="T3159" s="6">
        <f t="shared" si="199"/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8220</v>
      </c>
      <c r="G3160" t="s">
        <v>8224</v>
      </c>
      <c r="H3160" t="s">
        <v>8246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8286</v>
      </c>
      <c r="O3160" s="7">
        <f t="shared" si="196"/>
        <v>1.1222222222222222E-2</v>
      </c>
      <c r="P3160" s="8">
        <f t="shared" si="197"/>
        <v>673.33333333333337</v>
      </c>
      <c r="Q3160" t="s">
        <v>8322</v>
      </c>
      <c r="R3160" t="s">
        <v>8357</v>
      </c>
      <c r="S3160" s="6">
        <f t="shared" si="198"/>
        <v>42198.765844907408</v>
      </c>
      <c r="T3160" s="6">
        <f t="shared" si="199"/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8220</v>
      </c>
      <c r="G3161" t="s">
        <v>8223</v>
      </c>
      <c r="H3161" t="s">
        <v>8245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8267</v>
      </c>
      <c r="O3161" s="7">
        <f t="shared" si="196"/>
        <v>1.116E-2</v>
      </c>
      <c r="P3161" s="8">
        <f t="shared" si="197"/>
        <v>46.5</v>
      </c>
      <c r="Q3161" t="s">
        <v>8319</v>
      </c>
      <c r="R3161" t="s">
        <v>8348</v>
      </c>
      <c r="S3161" s="6">
        <f t="shared" si="198"/>
        <v>41887.383356481485</v>
      </c>
      <c r="T3161" s="6">
        <f t="shared" si="199"/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8220</v>
      </c>
      <c r="G3162" t="s">
        <v>8223</v>
      </c>
      <c r="H3162" t="s">
        <v>8245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8270</v>
      </c>
      <c r="O3162" s="7">
        <f t="shared" si="196"/>
        <v>1.1111111111111112E-2</v>
      </c>
      <c r="P3162" s="8">
        <f t="shared" si="197"/>
        <v>50</v>
      </c>
      <c r="Q3162" t="s">
        <v>8316</v>
      </c>
      <c r="R3162" t="s">
        <v>8317</v>
      </c>
      <c r="S3162" s="6">
        <f t="shared" si="198"/>
        <v>42570.850381944445</v>
      </c>
      <c r="T3162" s="6">
        <f t="shared" si="199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8220</v>
      </c>
      <c r="G3163" t="s">
        <v>8223</v>
      </c>
      <c r="H3163" t="s">
        <v>8245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8303</v>
      </c>
      <c r="O3163" s="7">
        <f t="shared" si="196"/>
        <v>1.0999999999999999E-2</v>
      </c>
      <c r="P3163" s="8">
        <f t="shared" si="197"/>
        <v>55</v>
      </c>
      <c r="Q3163" t="s">
        <v>8322</v>
      </c>
      <c r="R3163" t="s">
        <v>8350</v>
      </c>
      <c r="S3163" s="6">
        <f t="shared" si="198"/>
        <v>42068.799039351856</v>
      </c>
      <c r="T3163" s="6">
        <f t="shared" si="199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8220</v>
      </c>
      <c r="G3164" t="s">
        <v>8223</v>
      </c>
      <c r="H3164" t="s">
        <v>8245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8272</v>
      </c>
      <c r="O3164" s="7">
        <f t="shared" si="196"/>
        <v>1.0771428571428571E-2</v>
      </c>
      <c r="P3164" s="8">
        <f t="shared" si="197"/>
        <v>41.888888888888886</v>
      </c>
      <c r="Q3164" t="s">
        <v>8309</v>
      </c>
      <c r="R3164" t="s">
        <v>8315</v>
      </c>
      <c r="S3164" s="6">
        <f t="shared" si="198"/>
        <v>42625.635636574079</v>
      </c>
      <c r="T3164" s="6">
        <f t="shared" si="199"/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8220</v>
      </c>
      <c r="G3165" t="s">
        <v>8223</v>
      </c>
      <c r="H3165" t="s">
        <v>8245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8269</v>
      </c>
      <c r="O3165" s="7">
        <f t="shared" si="196"/>
        <v>1.0749999999999999E-2</v>
      </c>
      <c r="P3165" s="8">
        <f t="shared" si="197"/>
        <v>35.833333333333336</v>
      </c>
      <c r="Q3165" t="s">
        <v>8319</v>
      </c>
      <c r="R3165" t="s">
        <v>8346</v>
      </c>
      <c r="S3165" s="6">
        <f t="shared" si="198"/>
        <v>41863.260381944441</v>
      </c>
      <c r="T3165" s="6">
        <f t="shared" si="199"/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8220</v>
      </c>
      <c r="G3166" t="s">
        <v>8223</v>
      </c>
      <c r="H3166" t="s">
        <v>8245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8272</v>
      </c>
      <c r="O3166" s="7">
        <f t="shared" si="196"/>
        <v>1.06E-2</v>
      </c>
      <c r="P3166" s="8">
        <f t="shared" si="197"/>
        <v>90.857142857142861</v>
      </c>
      <c r="Q3166" t="s">
        <v>8309</v>
      </c>
      <c r="R3166" t="s">
        <v>8315</v>
      </c>
      <c r="S3166" s="6">
        <f t="shared" si="198"/>
        <v>41913.521064814813</v>
      </c>
      <c r="T3166" s="6">
        <f t="shared" si="199"/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8220</v>
      </c>
      <c r="G3167" t="s">
        <v>8223</v>
      </c>
      <c r="H3167" t="s">
        <v>8245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8272</v>
      </c>
      <c r="O3167" s="7">
        <f t="shared" si="196"/>
        <v>1.06E-2</v>
      </c>
      <c r="P3167" s="8">
        <f t="shared" si="197"/>
        <v>35.333333333333336</v>
      </c>
      <c r="Q3167" t="s">
        <v>8309</v>
      </c>
      <c r="R3167" t="s">
        <v>8315</v>
      </c>
      <c r="S3167" s="6">
        <f t="shared" si="198"/>
        <v>42061.11583333333</v>
      </c>
      <c r="T3167" s="6">
        <f t="shared" si="199"/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8220</v>
      </c>
      <c r="G3168" t="s">
        <v>8223</v>
      </c>
      <c r="H3168" t="s">
        <v>8245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8282</v>
      </c>
      <c r="O3168" s="7">
        <f t="shared" si="196"/>
        <v>1.06E-2</v>
      </c>
      <c r="P3168" s="8">
        <f t="shared" si="197"/>
        <v>16.307692307692307</v>
      </c>
      <c r="Q3168" t="s">
        <v>8311</v>
      </c>
      <c r="R3168" t="s">
        <v>8343</v>
      </c>
      <c r="S3168" s="6">
        <f t="shared" si="198"/>
        <v>42155.129652777774</v>
      </c>
      <c r="T3168" s="6">
        <f t="shared" si="199"/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8220</v>
      </c>
      <c r="G3169" t="s">
        <v>8223</v>
      </c>
      <c r="H3169" t="s">
        <v>8245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8303</v>
      </c>
      <c r="O3169" s="7">
        <f t="shared" si="196"/>
        <v>1.06E-2</v>
      </c>
      <c r="P3169" s="8">
        <f t="shared" si="197"/>
        <v>13.25</v>
      </c>
      <c r="Q3169" t="s">
        <v>8322</v>
      </c>
      <c r="R3169" t="s">
        <v>8350</v>
      </c>
      <c r="S3169" s="6">
        <f t="shared" si="198"/>
        <v>42585.7106712963</v>
      </c>
      <c r="T3169" s="6">
        <f t="shared" si="199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8220</v>
      </c>
      <c r="G3170" t="s">
        <v>8223</v>
      </c>
      <c r="H3170" t="s">
        <v>8245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8270</v>
      </c>
      <c r="O3170" s="7">
        <f t="shared" si="196"/>
        <v>1.0571428571428572E-2</v>
      </c>
      <c r="P3170" s="8">
        <f t="shared" si="197"/>
        <v>18.5</v>
      </c>
      <c r="Q3170" t="s">
        <v>8316</v>
      </c>
      <c r="R3170" t="s">
        <v>8317</v>
      </c>
      <c r="S3170" s="6">
        <f t="shared" si="198"/>
        <v>42078.34520833334</v>
      </c>
      <c r="T3170" s="6">
        <f t="shared" si="199"/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8220</v>
      </c>
      <c r="G3171" t="s">
        <v>8224</v>
      </c>
      <c r="H3171" t="s">
        <v>8246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8298</v>
      </c>
      <c r="O3171" s="7">
        <f t="shared" si="196"/>
        <v>1.0526315789473684E-2</v>
      </c>
      <c r="P3171" s="8">
        <f t="shared" si="197"/>
        <v>35.714285714285715</v>
      </c>
      <c r="Q3171" t="s">
        <v>8327</v>
      </c>
      <c r="R3171" t="s">
        <v>8358</v>
      </c>
      <c r="S3171" s="6">
        <f t="shared" si="198"/>
        <v>42058.809594907405</v>
      </c>
      <c r="T3171" s="6">
        <f t="shared" si="199"/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8220</v>
      </c>
      <c r="G3172" t="s">
        <v>8223</v>
      </c>
      <c r="H3172" t="s">
        <v>8245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8281</v>
      </c>
      <c r="O3172" s="7">
        <f t="shared" si="196"/>
        <v>1.0500000000000001E-2</v>
      </c>
      <c r="P3172" s="8">
        <f t="shared" si="197"/>
        <v>3</v>
      </c>
      <c r="Q3172" t="s">
        <v>8311</v>
      </c>
      <c r="R3172" t="s">
        <v>8347</v>
      </c>
      <c r="S3172" s="6">
        <f t="shared" si="198"/>
        <v>41250.025902777779</v>
      </c>
      <c r="T3172" s="6">
        <f t="shared" si="199"/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8220</v>
      </c>
      <c r="G3173" t="s">
        <v>8223</v>
      </c>
      <c r="H3173" t="s">
        <v>8245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8270</v>
      </c>
      <c r="O3173" s="7">
        <f t="shared" si="196"/>
        <v>1.0500000000000001E-2</v>
      </c>
      <c r="P3173" s="8">
        <f t="shared" si="197"/>
        <v>7</v>
      </c>
      <c r="Q3173" t="s">
        <v>8316</v>
      </c>
      <c r="R3173" t="s">
        <v>8317</v>
      </c>
      <c r="S3173" s="6">
        <f t="shared" si="198"/>
        <v>41831.742962962962</v>
      </c>
      <c r="T3173" s="6">
        <f t="shared" si="199"/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8220</v>
      </c>
      <c r="G3174" t="s">
        <v>8223</v>
      </c>
      <c r="H3174" t="s">
        <v>8245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8270</v>
      </c>
      <c r="O3174" s="7">
        <f t="shared" si="196"/>
        <v>1.0500000000000001E-2</v>
      </c>
      <c r="P3174" s="8">
        <f t="shared" si="197"/>
        <v>52.5</v>
      </c>
      <c r="Q3174" t="s">
        <v>8316</v>
      </c>
      <c r="R3174" t="s">
        <v>8317</v>
      </c>
      <c r="S3174" s="6">
        <f t="shared" si="198"/>
        <v>41856.672152777777</v>
      </c>
      <c r="T3174" s="6">
        <f t="shared" si="199"/>
        <v>41886.672152777777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8219</v>
      </c>
      <c r="G3175" t="s">
        <v>8223</v>
      </c>
      <c r="H3175" t="s">
        <v>8245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8271</v>
      </c>
      <c r="O3175" s="7">
        <f t="shared" si="196"/>
        <v>1.044E-2</v>
      </c>
      <c r="P3175" s="8">
        <f t="shared" si="197"/>
        <v>87</v>
      </c>
      <c r="Q3175" t="s">
        <v>8309</v>
      </c>
      <c r="R3175" t="s">
        <v>8356</v>
      </c>
      <c r="S3175" s="6">
        <f t="shared" si="198"/>
        <v>42528.987696759257</v>
      </c>
      <c r="T3175" s="6">
        <f t="shared" si="199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8220</v>
      </c>
      <c r="G3176" t="s">
        <v>8223</v>
      </c>
      <c r="H3176" t="s">
        <v>8245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8293</v>
      </c>
      <c r="O3176" s="7">
        <f t="shared" si="196"/>
        <v>1.04E-2</v>
      </c>
      <c r="P3176" s="8">
        <f t="shared" si="197"/>
        <v>28.888888888888889</v>
      </c>
      <c r="Q3176" t="s">
        <v>8309</v>
      </c>
      <c r="R3176" t="s">
        <v>8349</v>
      </c>
      <c r="S3176" s="6">
        <f t="shared" si="198"/>
        <v>41828.789942129632</v>
      </c>
      <c r="T3176" s="6">
        <f t="shared" si="199"/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8220</v>
      </c>
      <c r="G3177" t="s">
        <v>8223</v>
      </c>
      <c r="H3177" t="s">
        <v>8245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8269</v>
      </c>
      <c r="O3177" s="7">
        <f t="shared" si="196"/>
        <v>1.0200000000000001E-2</v>
      </c>
      <c r="P3177" s="8">
        <f t="shared" si="197"/>
        <v>25.5</v>
      </c>
      <c r="Q3177" t="s">
        <v>8319</v>
      </c>
      <c r="R3177" t="s">
        <v>8346</v>
      </c>
      <c r="S3177" s="6">
        <f t="shared" si="198"/>
        <v>41605.167696759258</v>
      </c>
      <c r="T3177" s="6">
        <f t="shared" si="199"/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8220</v>
      </c>
      <c r="G3178" t="s">
        <v>8223</v>
      </c>
      <c r="H3178" t="s">
        <v>8245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8292</v>
      </c>
      <c r="O3178" s="7">
        <f t="shared" si="196"/>
        <v>1.0200000000000001E-2</v>
      </c>
      <c r="P3178" s="8">
        <f t="shared" si="197"/>
        <v>25.5</v>
      </c>
      <c r="Q3178" t="s">
        <v>8313</v>
      </c>
      <c r="R3178" t="s">
        <v>8338</v>
      </c>
      <c r="S3178" s="6">
        <f t="shared" si="198"/>
        <v>42187.281678240746</v>
      </c>
      <c r="T3178" s="6">
        <f t="shared" si="199"/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8304</v>
      </c>
      <c r="O3179" s="7">
        <f t="shared" si="196"/>
        <v>1.0200000000000001E-2</v>
      </c>
      <c r="P3179" s="8">
        <f t="shared" si="197"/>
        <v>12.75</v>
      </c>
      <c r="Q3179" t="s">
        <v>8316</v>
      </c>
      <c r="R3179" t="s">
        <v>8337</v>
      </c>
      <c r="S3179" s="6">
        <f t="shared" si="198"/>
        <v>42018.94049768518</v>
      </c>
      <c r="T3179" s="6">
        <f t="shared" si="199"/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8220</v>
      </c>
      <c r="G3180" t="s">
        <v>8227</v>
      </c>
      <c r="H3180" t="s">
        <v>8249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8271</v>
      </c>
      <c r="O3180" s="7">
        <f t="shared" si="196"/>
        <v>0.01</v>
      </c>
      <c r="P3180" s="8">
        <f t="shared" si="197"/>
        <v>49</v>
      </c>
      <c r="Q3180" t="s">
        <v>8309</v>
      </c>
      <c r="R3180" t="s">
        <v>8356</v>
      </c>
      <c r="S3180" s="6">
        <f t="shared" si="198"/>
        <v>42348.9215625</v>
      </c>
      <c r="T3180" s="6">
        <f t="shared" si="199"/>
        <v>42385.458333333328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8220</v>
      </c>
      <c r="G3181" t="s">
        <v>8223</v>
      </c>
      <c r="H3181" t="s">
        <v>8245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8271</v>
      </c>
      <c r="O3181" s="7">
        <f t="shared" si="196"/>
        <v>0.01</v>
      </c>
      <c r="P3181" s="8">
        <f t="shared" si="197"/>
        <v>5</v>
      </c>
      <c r="Q3181" t="s">
        <v>8309</v>
      </c>
      <c r="R3181" t="s">
        <v>8356</v>
      </c>
      <c r="S3181" s="6">
        <f t="shared" si="198"/>
        <v>42049.716620370367</v>
      </c>
      <c r="T3181" s="6">
        <f t="shared" si="199"/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8219</v>
      </c>
      <c r="G3182" t="s">
        <v>8228</v>
      </c>
      <c r="H3182" t="s">
        <v>8250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8271</v>
      </c>
      <c r="O3182" s="7">
        <f t="shared" si="196"/>
        <v>0.01</v>
      </c>
      <c r="P3182" s="8">
        <f t="shared" si="197"/>
        <v>300</v>
      </c>
      <c r="Q3182" t="s">
        <v>8309</v>
      </c>
      <c r="R3182" t="s">
        <v>8356</v>
      </c>
      <c r="S3182" s="6">
        <f t="shared" si="198"/>
        <v>41831.716874999998</v>
      </c>
      <c r="T3182" s="6">
        <f t="shared" si="199"/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8220</v>
      </c>
      <c r="G3183" t="s">
        <v>8223</v>
      </c>
      <c r="H3183" t="s">
        <v>8245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8278</v>
      </c>
      <c r="O3183" s="7">
        <f t="shared" si="196"/>
        <v>0.01</v>
      </c>
      <c r="P3183" s="8">
        <f t="shared" si="197"/>
        <v>10</v>
      </c>
      <c r="Q3183" t="s">
        <v>8313</v>
      </c>
      <c r="R3183" t="s">
        <v>8330</v>
      </c>
      <c r="S3183" s="6">
        <f t="shared" si="198"/>
        <v>40981.802615740737</v>
      </c>
      <c r="T3183" s="6">
        <f t="shared" si="199"/>
        <v>41041.104861111111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8219</v>
      </c>
      <c r="G3184" t="s">
        <v>8223</v>
      </c>
      <c r="H3184" t="s">
        <v>8245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8280</v>
      </c>
      <c r="O3184" s="7">
        <f t="shared" si="196"/>
        <v>0.01</v>
      </c>
      <c r="P3184" s="8">
        <f t="shared" si="197"/>
        <v>15</v>
      </c>
      <c r="Q3184" t="s">
        <v>8340</v>
      </c>
      <c r="R3184" t="s">
        <v>8341</v>
      </c>
      <c r="S3184" s="6">
        <f t="shared" si="198"/>
        <v>42775.172824074078</v>
      </c>
      <c r="T3184" s="6">
        <f t="shared" si="199"/>
        <v>42800.172824074078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8219</v>
      </c>
      <c r="G3185" t="s">
        <v>8223</v>
      </c>
      <c r="H3185" t="s">
        <v>8245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8280</v>
      </c>
      <c r="O3185" s="7">
        <f t="shared" si="196"/>
        <v>0.01</v>
      </c>
      <c r="P3185" s="8">
        <f t="shared" si="197"/>
        <v>50</v>
      </c>
      <c r="Q3185" t="s">
        <v>8340</v>
      </c>
      <c r="R3185" t="s">
        <v>8341</v>
      </c>
      <c r="S3185" s="6">
        <f t="shared" si="198"/>
        <v>42079.913113425922</v>
      </c>
      <c r="T3185" s="6">
        <f t="shared" si="199"/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8220</v>
      </c>
      <c r="G3186" t="s">
        <v>8223</v>
      </c>
      <c r="H3186" t="s">
        <v>8245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8295</v>
      </c>
      <c r="O3186" s="7">
        <f t="shared" si="196"/>
        <v>0.01</v>
      </c>
      <c r="P3186" s="8">
        <f t="shared" si="197"/>
        <v>50</v>
      </c>
      <c r="Q3186" t="s">
        <v>8324</v>
      </c>
      <c r="R3186" t="s">
        <v>8353</v>
      </c>
      <c r="S3186" s="6">
        <f t="shared" si="198"/>
        <v>42685.680648148147</v>
      </c>
      <c r="T3186" s="6">
        <f t="shared" si="199"/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8219</v>
      </c>
      <c r="G3187" t="s">
        <v>8223</v>
      </c>
      <c r="H3187" t="s">
        <v>8245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8283</v>
      </c>
      <c r="O3187" s="7">
        <f t="shared" si="196"/>
        <v>0.01</v>
      </c>
      <c r="P3187" s="8">
        <f t="shared" si="197"/>
        <v>100</v>
      </c>
      <c r="Q3187" t="s">
        <v>8327</v>
      </c>
      <c r="R3187" t="s">
        <v>8355</v>
      </c>
      <c r="S3187" s="6">
        <f t="shared" si="198"/>
        <v>42440.650335648148</v>
      </c>
      <c r="T3187" s="6">
        <f t="shared" si="199"/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8220</v>
      </c>
      <c r="G3188" t="s">
        <v>8223</v>
      </c>
      <c r="H3188" t="s">
        <v>8245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8300</v>
      </c>
      <c r="O3188" s="7">
        <f t="shared" si="196"/>
        <v>0.01</v>
      </c>
      <c r="P3188" s="8">
        <f t="shared" si="197"/>
        <v>15</v>
      </c>
      <c r="Q3188" t="s">
        <v>8309</v>
      </c>
      <c r="R3188" t="s">
        <v>8318</v>
      </c>
      <c r="S3188" s="6">
        <f t="shared" si="198"/>
        <v>41880.827118055553</v>
      </c>
      <c r="T3188" s="6">
        <f t="shared" si="199"/>
        <v>41897.839583333334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8220</v>
      </c>
      <c r="G3189" t="s">
        <v>8224</v>
      </c>
      <c r="H3189" t="s">
        <v>8246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8270</v>
      </c>
      <c r="O3189" s="7">
        <f t="shared" si="196"/>
        <v>0.01</v>
      </c>
      <c r="P3189" s="8">
        <f t="shared" si="197"/>
        <v>10</v>
      </c>
      <c r="Q3189" t="s">
        <v>8316</v>
      </c>
      <c r="R3189" t="s">
        <v>8317</v>
      </c>
      <c r="S3189" s="6">
        <f t="shared" si="198"/>
        <v>42291.739548611105</v>
      </c>
      <c r="T3189" s="6">
        <f t="shared" si="199"/>
        <v>42351.781215277777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8220</v>
      </c>
      <c r="G3190" t="s">
        <v>8224</v>
      </c>
      <c r="H3190" t="s">
        <v>8246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8270</v>
      </c>
      <c r="O3190" s="7">
        <f t="shared" si="196"/>
        <v>0.01</v>
      </c>
      <c r="P3190" s="8">
        <f t="shared" si="197"/>
        <v>5</v>
      </c>
      <c r="Q3190" t="s">
        <v>8316</v>
      </c>
      <c r="R3190" t="s">
        <v>8317</v>
      </c>
      <c r="S3190" s="6">
        <f t="shared" si="198"/>
        <v>42453.428240740745</v>
      </c>
      <c r="T3190" s="6">
        <f t="shared" si="199"/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8220</v>
      </c>
      <c r="G3191" t="s">
        <v>8223</v>
      </c>
      <c r="H3191" t="s">
        <v>8245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8302</v>
      </c>
      <c r="O3191" s="7">
        <f t="shared" si="196"/>
        <v>0.01</v>
      </c>
      <c r="P3191" s="8">
        <f t="shared" si="197"/>
        <v>100</v>
      </c>
      <c r="Q3191" t="s">
        <v>8316</v>
      </c>
      <c r="R3191" t="s">
        <v>8329</v>
      </c>
      <c r="S3191" s="6">
        <f t="shared" si="198"/>
        <v>42132.9143287037</v>
      </c>
      <c r="T3191" s="6">
        <f t="shared" si="199"/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8220</v>
      </c>
      <c r="G3192" t="s">
        <v>8224</v>
      </c>
      <c r="H3192" t="s">
        <v>8246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8270</v>
      </c>
      <c r="O3192" s="7">
        <f t="shared" si="196"/>
        <v>0.01</v>
      </c>
      <c r="P3192" s="8">
        <f t="shared" si="197"/>
        <v>25</v>
      </c>
      <c r="Q3192" t="s">
        <v>8316</v>
      </c>
      <c r="R3192" t="s">
        <v>8317</v>
      </c>
      <c r="S3192" s="6">
        <f t="shared" si="198"/>
        <v>42164.299722222218</v>
      </c>
      <c r="T3192" s="6">
        <f t="shared" si="199"/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8220</v>
      </c>
      <c r="G3193" t="s">
        <v>8224</v>
      </c>
      <c r="H3193" t="s">
        <v>8246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8304</v>
      </c>
      <c r="O3193" s="7">
        <f t="shared" si="196"/>
        <v>0.01</v>
      </c>
      <c r="P3193" s="8">
        <f t="shared" si="197"/>
        <v>50</v>
      </c>
      <c r="Q3193" t="s">
        <v>8316</v>
      </c>
      <c r="R3193" t="s">
        <v>8337</v>
      </c>
      <c r="S3193" s="6">
        <f t="shared" si="198"/>
        <v>42132.58048611111</v>
      </c>
      <c r="T3193" s="6">
        <f t="shared" si="199"/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8220</v>
      </c>
      <c r="G3194" t="s">
        <v>8224</v>
      </c>
      <c r="H3194" t="s">
        <v>8246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8270</v>
      </c>
      <c r="O3194" s="7">
        <f t="shared" si="196"/>
        <v>0.01</v>
      </c>
      <c r="P3194" s="8">
        <f t="shared" si="197"/>
        <v>12.5</v>
      </c>
      <c r="Q3194" t="s">
        <v>8316</v>
      </c>
      <c r="R3194" t="s">
        <v>8317</v>
      </c>
      <c r="S3194" s="6">
        <f t="shared" si="198"/>
        <v>41830.267407407409</v>
      </c>
      <c r="T3194" s="6">
        <f t="shared" si="199"/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8220</v>
      </c>
      <c r="G3195" t="s">
        <v>8223</v>
      </c>
      <c r="H3195" t="s">
        <v>8245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8270</v>
      </c>
      <c r="O3195" s="7">
        <f t="shared" si="196"/>
        <v>0.01</v>
      </c>
      <c r="P3195" s="8">
        <f t="shared" si="197"/>
        <v>34.950000000000003</v>
      </c>
      <c r="Q3195" t="s">
        <v>8316</v>
      </c>
      <c r="R3195" t="s">
        <v>8317</v>
      </c>
      <c r="S3195" s="6">
        <f t="shared" si="198"/>
        <v>42718.963599537034</v>
      </c>
      <c r="T3195" s="6">
        <f t="shared" si="199"/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8220</v>
      </c>
      <c r="G3196" t="s">
        <v>8223</v>
      </c>
      <c r="H3196" t="s">
        <v>8245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8283</v>
      </c>
      <c r="O3196" s="7">
        <f t="shared" si="196"/>
        <v>9.9546510341776348E-3</v>
      </c>
      <c r="P3196" s="8">
        <f t="shared" si="197"/>
        <v>18</v>
      </c>
      <c r="Q3196" t="s">
        <v>8327</v>
      </c>
      <c r="R3196" t="s">
        <v>8355</v>
      </c>
      <c r="S3196" s="6">
        <f t="shared" si="198"/>
        <v>41809.754016203704</v>
      </c>
      <c r="T3196" s="6">
        <f t="shared" si="199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8220</v>
      </c>
      <c r="G3197" t="s">
        <v>8232</v>
      </c>
      <c r="H3197" t="s">
        <v>8248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8272</v>
      </c>
      <c r="O3197" s="7">
        <f t="shared" si="196"/>
        <v>9.7699999999999992E-3</v>
      </c>
      <c r="P3197" s="8">
        <f t="shared" si="197"/>
        <v>195.4</v>
      </c>
      <c r="Q3197" t="s">
        <v>8309</v>
      </c>
      <c r="R3197" t="s">
        <v>8315</v>
      </c>
      <c r="S3197" s="6">
        <f t="shared" si="198"/>
        <v>42726.491643518515</v>
      </c>
      <c r="T3197" s="6">
        <f t="shared" si="199"/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8219</v>
      </c>
      <c r="G3198" t="s">
        <v>8223</v>
      </c>
      <c r="H3198" t="s">
        <v>8245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8271</v>
      </c>
      <c r="O3198" s="7">
        <f t="shared" si="196"/>
        <v>9.7400000000000004E-3</v>
      </c>
      <c r="P3198" s="8">
        <f t="shared" si="197"/>
        <v>292.2</v>
      </c>
      <c r="Q3198" t="s">
        <v>8309</v>
      </c>
      <c r="R3198" t="s">
        <v>8356</v>
      </c>
      <c r="S3198" s="6">
        <f t="shared" si="198"/>
        <v>42140.921064814815</v>
      </c>
      <c r="T3198" s="6">
        <f t="shared" si="199"/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8220</v>
      </c>
      <c r="G3199" t="s">
        <v>8223</v>
      </c>
      <c r="H3199" t="s">
        <v>8245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8270</v>
      </c>
      <c r="O3199" s="7">
        <f t="shared" si="196"/>
        <v>9.7142857142857135E-3</v>
      </c>
      <c r="P3199" s="8">
        <f t="shared" si="197"/>
        <v>22.666666666666668</v>
      </c>
      <c r="Q3199" t="s">
        <v>8316</v>
      </c>
      <c r="R3199" t="s">
        <v>8317</v>
      </c>
      <c r="S3199" s="6">
        <f t="shared" si="198"/>
        <v>41811.536180555559</v>
      </c>
      <c r="T3199" s="6">
        <f t="shared" si="199"/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8221</v>
      </c>
      <c r="G3200" t="s">
        <v>8229</v>
      </c>
      <c r="H3200" t="s">
        <v>8248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8270</v>
      </c>
      <c r="O3200" s="7">
        <f t="shared" si="196"/>
        <v>9.5999999999999992E-3</v>
      </c>
      <c r="P3200" s="8">
        <f t="shared" si="197"/>
        <v>24</v>
      </c>
      <c r="Q3200" t="s">
        <v>8316</v>
      </c>
      <c r="R3200" t="s">
        <v>8317</v>
      </c>
      <c r="S3200" s="6">
        <f t="shared" si="198"/>
        <v>42802.718784722223</v>
      </c>
      <c r="T3200" s="6">
        <f t="shared" si="199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8220</v>
      </c>
      <c r="G3201" t="s">
        <v>8223</v>
      </c>
      <c r="H3201" t="s">
        <v>8245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8272</v>
      </c>
      <c r="O3201" s="7">
        <f t="shared" si="196"/>
        <v>9.4999999999999998E-3</v>
      </c>
      <c r="P3201" s="8">
        <f t="shared" si="197"/>
        <v>10.555555555555555</v>
      </c>
      <c r="Q3201" t="s">
        <v>8309</v>
      </c>
      <c r="R3201" t="s">
        <v>8315</v>
      </c>
      <c r="S3201" s="6">
        <f t="shared" si="198"/>
        <v>42636.645358796297</v>
      </c>
      <c r="T3201" s="6">
        <f t="shared" si="199"/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8219</v>
      </c>
      <c r="G3202" t="s">
        <v>8223</v>
      </c>
      <c r="H3202" t="s">
        <v>8245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8266</v>
      </c>
      <c r="O3202" s="7">
        <f t="shared" ref="O3202:O3265" si="200">E3202/D3202</f>
        <v>9.1999999999999998E-3</v>
      </c>
      <c r="P3202" s="8">
        <f t="shared" si="197"/>
        <v>15.333333333333334</v>
      </c>
      <c r="Q3202" t="s">
        <v>8319</v>
      </c>
      <c r="R3202" t="s">
        <v>8339</v>
      </c>
      <c r="S3202" s="6">
        <f t="shared" si="198"/>
        <v>41968.172106481477</v>
      </c>
      <c r="T3202" s="6">
        <f t="shared" si="199"/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8220</v>
      </c>
      <c r="G3203" t="s">
        <v>8235</v>
      </c>
      <c r="H3203" t="s">
        <v>8248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8271</v>
      </c>
      <c r="O3203" s="7">
        <f t="shared" si="200"/>
        <v>9.1066666666666674E-3</v>
      </c>
      <c r="P3203" s="8">
        <f t="shared" ref="P3203:P3266" si="201">E3203/L3203</f>
        <v>68.3</v>
      </c>
      <c r="Q3203" t="s">
        <v>8309</v>
      </c>
      <c r="R3203" t="s">
        <v>8356</v>
      </c>
      <c r="S3203" s="6">
        <f t="shared" ref="S3203:S3266" si="202">(((J3203/60)/60)/24)+DATE(1970,1,1)</f>
        <v>42676.942164351851</v>
      </c>
      <c r="T3203" s="6">
        <f t="shared" ref="T3203:T3266" si="203">(((I3203/60)/60)/24)+DATE(1970,1,1)</f>
        <v>42706.983831018515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8219</v>
      </c>
      <c r="G3204" t="s">
        <v>8223</v>
      </c>
      <c r="H3204" t="s">
        <v>8245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8285</v>
      </c>
      <c r="O3204" s="7">
        <f t="shared" si="200"/>
        <v>9.0909090909090905E-3</v>
      </c>
      <c r="P3204" s="8">
        <f t="shared" si="201"/>
        <v>25</v>
      </c>
      <c r="Q3204" t="s">
        <v>8313</v>
      </c>
      <c r="R3204" t="s">
        <v>8351</v>
      </c>
      <c r="S3204" s="6">
        <f t="shared" si="202"/>
        <v>40985.459803240738</v>
      </c>
      <c r="T3204" s="6">
        <f t="shared" si="203"/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8220</v>
      </c>
      <c r="G3205" t="s">
        <v>8223</v>
      </c>
      <c r="H3205" t="s">
        <v>8245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8270</v>
      </c>
      <c r="O3205" s="7">
        <f t="shared" si="200"/>
        <v>9.0909090909090905E-3</v>
      </c>
      <c r="P3205" s="8">
        <f t="shared" si="201"/>
        <v>25</v>
      </c>
      <c r="Q3205" t="s">
        <v>8316</v>
      </c>
      <c r="R3205" t="s">
        <v>8317</v>
      </c>
      <c r="S3205" s="6">
        <f t="shared" si="202"/>
        <v>41940.587233796294</v>
      </c>
      <c r="T3205" s="6">
        <f t="shared" si="203"/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8220</v>
      </c>
      <c r="G3206" t="s">
        <v>8223</v>
      </c>
      <c r="H3206" t="s">
        <v>8245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8270</v>
      </c>
      <c r="O3206" s="7">
        <f t="shared" si="200"/>
        <v>8.9999999999999993E-3</v>
      </c>
      <c r="P3206" s="8">
        <f t="shared" si="201"/>
        <v>22.5</v>
      </c>
      <c r="Q3206" t="s">
        <v>8316</v>
      </c>
      <c r="R3206" t="s">
        <v>8317</v>
      </c>
      <c r="S3206" s="6">
        <f t="shared" si="202"/>
        <v>42627.955104166671</v>
      </c>
      <c r="T3206" s="6">
        <f t="shared" si="203"/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8219</v>
      </c>
      <c r="G3207" t="s">
        <v>8225</v>
      </c>
      <c r="H3207" t="s">
        <v>8247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8300</v>
      </c>
      <c r="O3207" s="7">
        <f t="shared" si="200"/>
        <v>8.8500000000000002E-3</v>
      </c>
      <c r="P3207" s="8">
        <f t="shared" si="201"/>
        <v>80.454545454545453</v>
      </c>
      <c r="Q3207" t="s">
        <v>8309</v>
      </c>
      <c r="R3207" t="s">
        <v>8318</v>
      </c>
      <c r="S3207" s="6">
        <f t="shared" si="202"/>
        <v>41953.158854166672</v>
      </c>
      <c r="T3207" s="6">
        <f t="shared" si="203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8220</v>
      </c>
      <c r="G3208" t="s">
        <v>8223</v>
      </c>
      <c r="H3208" t="s">
        <v>8245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8270</v>
      </c>
      <c r="O3208" s="7">
        <f t="shared" si="200"/>
        <v>8.8500000000000002E-3</v>
      </c>
      <c r="P3208" s="8">
        <f t="shared" si="201"/>
        <v>35.4</v>
      </c>
      <c r="Q3208" t="s">
        <v>8316</v>
      </c>
      <c r="R3208" t="s">
        <v>8317</v>
      </c>
      <c r="S3208" s="6">
        <f t="shared" si="202"/>
        <v>42540.593530092592</v>
      </c>
      <c r="T3208" s="6">
        <f t="shared" si="203"/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8219</v>
      </c>
      <c r="G3209" t="s">
        <v>8223</v>
      </c>
      <c r="H3209" t="s">
        <v>8245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8300</v>
      </c>
      <c r="O3209" s="7">
        <f t="shared" si="200"/>
        <v>8.8333333333333337E-3</v>
      </c>
      <c r="P3209" s="8">
        <f t="shared" si="201"/>
        <v>17.666666666666668</v>
      </c>
      <c r="Q3209" t="s">
        <v>8309</v>
      </c>
      <c r="R3209" t="s">
        <v>8318</v>
      </c>
      <c r="S3209" s="6">
        <f t="shared" si="202"/>
        <v>42408.714814814812</v>
      </c>
      <c r="T3209" s="6">
        <f t="shared" si="203"/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8220</v>
      </c>
      <c r="G3210" t="s">
        <v>8223</v>
      </c>
      <c r="H3210" t="s">
        <v>8245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8292</v>
      </c>
      <c r="O3210" s="7">
        <f t="shared" si="200"/>
        <v>8.7500000000000008E-3</v>
      </c>
      <c r="P3210" s="8">
        <f t="shared" si="201"/>
        <v>11.666666666666666</v>
      </c>
      <c r="Q3210" t="s">
        <v>8313</v>
      </c>
      <c r="R3210" t="s">
        <v>8338</v>
      </c>
      <c r="S3210" s="6">
        <f t="shared" si="202"/>
        <v>41869.534618055557</v>
      </c>
      <c r="T3210" s="6">
        <f t="shared" si="203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8220</v>
      </c>
      <c r="G3211" t="s">
        <v>8228</v>
      </c>
      <c r="H3211" t="s">
        <v>8250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8272</v>
      </c>
      <c r="O3211" s="7">
        <f t="shared" si="200"/>
        <v>8.7454545454545458E-3</v>
      </c>
      <c r="P3211" s="8">
        <f t="shared" si="201"/>
        <v>120.25</v>
      </c>
      <c r="Q3211" t="s">
        <v>8309</v>
      </c>
      <c r="R3211" t="s">
        <v>8315</v>
      </c>
      <c r="S3211" s="6">
        <f t="shared" si="202"/>
        <v>42726.192916666667</v>
      </c>
      <c r="T3211" s="6">
        <f t="shared" si="203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8220</v>
      </c>
      <c r="G3212" t="s">
        <v>8226</v>
      </c>
      <c r="H3212" t="s">
        <v>8248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8301</v>
      </c>
      <c r="O3212" s="7">
        <f t="shared" si="200"/>
        <v>8.6250000000000007E-3</v>
      </c>
      <c r="P3212" s="8">
        <f t="shared" si="201"/>
        <v>69</v>
      </c>
      <c r="Q3212" t="s">
        <v>8309</v>
      </c>
      <c r="R3212" t="s">
        <v>8336</v>
      </c>
      <c r="S3212" s="6">
        <f t="shared" si="202"/>
        <v>42436.211701388893</v>
      </c>
      <c r="T3212" s="6">
        <f t="shared" si="203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8220</v>
      </c>
      <c r="G3213" t="s">
        <v>8224</v>
      </c>
      <c r="H3213" t="s">
        <v>8246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8267</v>
      </c>
      <c r="O3213" s="7">
        <f t="shared" si="200"/>
        <v>8.6206896551724137E-3</v>
      </c>
      <c r="P3213" s="8">
        <f t="shared" si="201"/>
        <v>125</v>
      </c>
      <c r="Q3213" t="s">
        <v>8319</v>
      </c>
      <c r="R3213" t="s">
        <v>8348</v>
      </c>
      <c r="S3213" s="6">
        <f t="shared" si="202"/>
        <v>42106.666018518517</v>
      </c>
      <c r="T3213" s="6">
        <f t="shared" si="203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8220</v>
      </c>
      <c r="G3214" t="s">
        <v>8223</v>
      </c>
      <c r="H3214" t="s">
        <v>8245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8277</v>
      </c>
      <c r="O3214" s="7">
        <f t="shared" si="200"/>
        <v>8.5714285714285719E-3</v>
      </c>
      <c r="P3214" s="8">
        <f t="shared" si="201"/>
        <v>15</v>
      </c>
      <c r="Q3214" t="s">
        <v>8313</v>
      </c>
      <c r="R3214" t="s">
        <v>8345</v>
      </c>
      <c r="S3214" s="6">
        <f t="shared" si="202"/>
        <v>41194.109340277777</v>
      </c>
      <c r="T3214" s="6">
        <f t="shared" si="203"/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8286</v>
      </c>
      <c r="O3215" s="7">
        <f t="shared" si="200"/>
        <v>8.5714285714285719E-3</v>
      </c>
      <c r="P3215" s="8">
        <f t="shared" si="201"/>
        <v>15</v>
      </c>
      <c r="Q3215" t="s">
        <v>8322</v>
      </c>
      <c r="R3215" t="s">
        <v>8357</v>
      </c>
      <c r="S3215" s="6">
        <f t="shared" si="202"/>
        <v>42463.866666666669</v>
      </c>
      <c r="T3215" s="6">
        <f t="shared" si="203"/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8220</v>
      </c>
      <c r="G3216" t="s">
        <v>8223</v>
      </c>
      <c r="H3216" t="s">
        <v>8245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8272</v>
      </c>
      <c r="O3216" s="7">
        <f t="shared" si="200"/>
        <v>8.5142857142857138E-3</v>
      </c>
      <c r="P3216" s="8">
        <f t="shared" si="201"/>
        <v>99.333333333333329</v>
      </c>
      <c r="Q3216" t="s">
        <v>8309</v>
      </c>
      <c r="R3216" t="s">
        <v>8315</v>
      </c>
      <c r="S3216" s="6">
        <f t="shared" si="202"/>
        <v>42634.900046296301</v>
      </c>
      <c r="T3216" s="6">
        <f t="shared" si="203"/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8220</v>
      </c>
      <c r="G3217" t="s">
        <v>8224</v>
      </c>
      <c r="H3217" t="s">
        <v>8246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8274</v>
      </c>
      <c r="O3217" s="7">
        <f t="shared" si="200"/>
        <v>8.5129023676509714E-3</v>
      </c>
      <c r="P3217" s="8">
        <f t="shared" si="201"/>
        <v>16</v>
      </c>
      <c r="Q3217" t="s">
        <v>8322</v>
      </c>
      <c r="R3217" t="s">
        <v>8344</v>
      </c>
      <c r="S3217" s="6">
        <f t="shared" si="202"/>
        <v>42100.735937499994</v>
      </c>
      <c r="T3217" s="6">
        <f t="shared" si="203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8220</v>
      </c>
      <c r="G3218" t="s">
        <v>8223</v>
      </c>
      <c r="H3218" t="s">
        <v>8245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8281</v>
      </c>
      <c r="O3218" s="7">
        <f t="shared" si="200"/>
        <v>8.5000000000000006E-3</v>
      </c>
      <c r="P3218" s="8">
        <f t="shared" si="201"/>
        <v>5.3125</v>
      </c>
      <c r="Q3218" t="s">
        <v>8311</v>
      </c>
      <c r="R3218" t="s">
        <v>8347</v>
      </c>
      <c r="S3218" s="6">
        <f t="shared" si="202"/>
        <v>41018.711863425924</v>
      </c>
      <c r="T3218" s="6">
        <f t="shared" si="203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8220</v>
      </c>
      <c r="G3219" t="s">
        <v>8228</v>
      </c>
      <c r="H3219" t="s">
        <v>8250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8303</v>
      </c>
      <c r="O3219" s="7">
        <f t="shared" si="200"/>
        <v>8.5000000000000006E-3</v>
      </c>
      <c r="P3219" s="8">
        <f t="shared" si="201"/>
        <v>11.333333333333334</v>
      </c>
      <c r="Q3219" t="s">
        <v>8322</v>
      </c>
      <c r="R3219" t="s">
        <v>8350</v>
      </c>
      <c r="S3219" s="6">
        <f t="shared" si="202"/>
        <v>42172.958912037036</v>
      </c>
      <c r="T3219" s="6">
        <f t="shared" si="203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8219</v>
      </c>
      <c r="G3220" t="s">
        <v>8223</v>
      </c>
      <c r="H3220" t="s">
        <v>8245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8283</v>
      </c>
      <c r="O3220" s="7">
        <f t="shared" si="200"/>
        <v>8.4285714285714294E-3</v>
      </c>
      <c r="P3220" s="8">
        <f t="shared" si="201"/>
        <v>29.5</v>
      </c>
      <c r="Q3220" t="s">
        <v>8327</v>
      </c>
      <c r="R3220" t="s">
        <v>8355</v>
      </c>
      <c r="S3220" s="6">
        <f t="shared" si="202"/>
        <v>42744.903182870374</v>
      </c>
      <c r="T3220" s="6">
        <f t="shared" si="203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8220</v>
      </c>
      <c r="G3221" t="s">
        <v>8223</v>
      </c>
      <c r="H3221" t="s">
        <v>8245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8302</v>
      </c>
      <c r="O3221" s="7">
        <f t="shared" si="200"/>
        <v>8.4173998587352451E-3</v>
      </c>
      <c r="P3221" s="8">
        <f t="shared" si="201"/>
        <v>415.77777777777777</v>
      </c>
      <c r="Q3221" t="s">
        <v>8316</v>
      </c>
      <c r="R3221" t="s">
        <v>8329</v>
      </c>
      <c r="S3221" s="6">
        <f t="shared" si="202"/>
        <v>42055.713368055556</v>
      </c>
      <c r="T3221" s="6">
        <f t="shared" si="203"/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8219</v>
      </c>
      <c r="G3222" t="s">
        <v>8223</v>
      </c>
      <c r="H3222" t="s">
        <v>8245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8289</v>
      </c>
      <c r="O3222" s="7">
        <f t="shared" si="200"/>
        <v>8.4008400840084006E-3</v>
      </c>
      <c r="P3222" s="8">
        <f t="shared" si="201"/>
        <v>14</v>
      </c>
      <c r="Q3222" t="s">
        <v>8322</v>
      </c>
      <c r="R3222" t="s">
        <v>8354</v>
      </c>
      <c r="S3222" s="6">
        <f t="shared" si="202"/>
        <v>41481.996423611112</v>
      </c>
      <c r="T3222" s="6">
        <f t="shared" si="203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8220</v>
      </c>
      <c r="G3223" t="s">
        <v>8223</v>
      </c>
      <c r="H3223" t="s">
        <v>8245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8272</v>
      </c>
      <c r="O3223" s="7">
        <f t="shared" si="200"/>
        <v>8.3999999999999995E-3</v>
      </c>
      <c r="P3223" s="8">
        <f t="shared" si="201"/>
        <v>25.2</v>
      </c>
      <c r="Q3223" t="s">
        <v>8309</v>
      </c>
      <c r="R3223" t="s">
        <v>8315</v>
      </c>
      <c r="S3223" s="6">
        <f t="shared" si="202"/>
        <v>41999.164340277777</v>
      </c>
      <c r="T3223" s="6">
        <f t="shared" si="203"/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8220</v>
      </c>
      <c r="G3224" t="s">
        <v>8223</v>
      </c>
      <c r="H3224" t="s">
        <v>8245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8283</v>
      </c>
      <c r="O3224" s="7">
        <f t="shared" si="200"/>
        <v>8.3333333333333332E-3</v>
      </c>
      <c r="P3224" s="8">
        <f t="shared" si="201"/>
        <v>8.3333333333333339</v>
      </c>
      <c r="Q3224" t="s">
        <v>8327</v>
      </c>
      <c r="R3224" t="s">
        <v>8355</v>
      </c>
      <c r="S3224" s="6">
        <f t="shared" si="202"/>
        <v>41760.10974537037</v>
      </c>
      <c r="T3224" s="6">
        <f t="shared" si="203"/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8220</v>
      </c>
      <c r="G3225" t="s">
        <v>8223</v>
      </c>
      <c r="H3225" t="s">
        <v>8245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8270</v>
      </c>
      <c r="O3225" s="7">
        <f t="shared" si="200"/>
        <v>8.3333333333333332E-3</v>
      </c>
      <c r="P3225" s="8">
        <f t="shared" si="201"/>
        <v>25</v>
      </c>
      <c r="Q3225" t="s">
        <v>8316</v>
      </c>
      <c r="R3225" t="s">
        <v>8317</v>
      </c>
      <c r="S3225" s="6">
        <f t="shared" si="202"/>
        <v>42317.826377314821</v>
      </c>
      <c r="T3225" s="6">
        <f t="shared" si="203"/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8220</v>
      </c>
      <c r="G3226" t="s">
        <v>8223</v>
      </c>
      <c r="H3226" t="s">
        <v>8245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8270</v>
      </c>
      <c r="O3226" s="7">
        <f t="shared" si="200"/>
        <v>8.3333333333333332E-3</v>
      </c>
      <c r="P3226" s="8">
        <f t="shared" si="201"/>
        <v>62.5</v>
      </c>
      <c r="Q3226" t="s">
        <v>8316</v>
      </c>
      <c r="R3226" t="s">
        <v>8317</v>
      </c>
      <c r="S3226" s="6">
        <f t="shared" si="202"/>
        <v>41878.911550925928</v>
      </c>
      <c r="T3226" s="6">
        <f t="shared" si="203"/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8220</v>
      </c>
      <c r="G3227" t="s">
        <v>8223</v>
      </c>
      <c r="H3227" t="s">
        <v>8245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8270</v>
      </c>
      <c r="O3227" s="7">
        <f t="shared" si="200"/>
        <v>8.2857142857142851E-3</v>
      </c>
      <c r="P3227" s="8">
        <f t="shared" si="201"/>
        <v>7.25</v>
      </c>
      <c r="Q3227" t="s">
        <v>8316</v>
      </c>
      <c r="R3227" t="s">
        <v>8317</v>
      </c>
      <c r="S3227" s="6">
        <f t="shared" si="202"/>
        <v>42417.675879629634</v>
      </c>
      <c r="T3227" s="6">
        <f t="shared" si="203"/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8220</v>
      </c>
      <c r="G3228" t="s">
        <v>8223</v>
      </c>
      <c r="H3228" t="s">
        <v>8245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8269</v>
      </c>
      <c r="O3228" s="7">
        <f t="shared" si="200"/>
        <v>8.2000000000000007E-3</v>
      </c>
      <c r="P3228" s="8">
        <f t="shared" si="201"/>
        <v>16.399999999999999</v>
      </c>
      <c r="Q3228" t="s">
        <v>8319</v>
      </c>
      <c r="R3228" t="s">
        <v>8346</v>
      </c>
      <c r="S3228" s="6">
        <f t="shared" si="202"/>
        <v>41938.717256944445</v>
      </c>
      <c r="T3228" s="6">
        <f t="shared" si="203"/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8220</v>
      </c>
      <c r="G3229" t="s">
        <v>8228</v>
      </c>
      <c r="H3229" t="s">
        <v>8250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8281</v>
      </c>
      <c r="O3229" s="7">
        <f t="shared" si="200"/>
        <v>8.2000000000000007E-3</v>
      </c>
      <c r="P3229" s="8">
        <f t="shared" si="201"/>
        <v>410</v>
      </c>
      <c r="Q3229" t="s">
        <v>8311</v>
      </c>
      <c r="R3229" t="s">
        <v>8347</v>
      </c>
      <c r="S3229" s="6">
        <f t="shared" si="202"/>
        <v>41793.659525462965</v>
      </c>
      <c r="T3229" s="6">
        <f t="shared" si="203"/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8219</v>
      </c>
      <c r="G3230" t="s">
        <v>8223</v>
      </c>
      <c r="H3230" t="s">
        <v>8245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8272</v>
      </c>
      <c r="O3230" s="7">
        <f t="shared" si="200"/>
        <v>8.1600000000000006E-3</v>
      </c>
      <c r="P3230" s="8">
        <f t="shared" si="201"/>
        <v>45.333333333333336</v>
      </c>
      <c r="Q3230" t="s">
        <v>8309</v>
      </c>
      <c r="R3230" t="s">
        <v>8315</v>
      </c>
      <c r="S3230" s="6">
        <f t="shared" si="202"/>
        <v>41935.221585648149</v>
      </c>
      <c r="T3230" s="6">
        <f t="shared" si="203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8220</v>
      </c>
      <c r="G3231" t="s">
        <v>8223</v>
      </c>
      <c r="H3231" t="s">
        <v>8245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8277</v>
      </c>
      <c r="O3231" s="7">
        <f t="shared" si="200"/>
        <v>8.1250000000000003E-3</v>
      </c>
      <c r="P3231" s="8">
        <f t="shared" si="201"/>
        <v>32.5</v>
      </c>
      <c r="Q3231" t="s">
        <v>8313</v>
      </c>
      <c r="R3231" t="s">
        <v>8345</v>
      </c>
      <c r="S3231" s="6">
        <f t="shared" si="202"/>
        <v>40567.825543981482</v>
      </c>
      <c r="T3231" s="6">
        <f t="shared" si="203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8220</v>
      </c>
      <c r="G3232" t="s">
        <v>8233</v>
      </c>
      <c r="H3232" t="s">
        <v>8253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8281</v>
      </c>
      <c r="O3232" s="7">
        <f t="shared" si="200"/>
        <v>8.0999999999999996E-3</v>
      </c>
      <c r="P3232" s="8">
        <f t="shared" si="201"/>
        <v>101.25</v>
      </c>
      <c r="Q3232" t="s">
        <v>8311</v>
      </c>
      <c r="R3232" t="s">
        <v>8347</v>
      </c>
      <c r="S3232" s="6">
        <f t="shared" si="202"/>
        <v>42534.284710648149</v>
      </c>
      <c r="T3232" s="6">
        <f t="shared" si="203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8220</v>
      </c>
      <c r="G3233" t="s">
        <v>8223</v>
      </c>
      <c r="H3233" t="s">
        <v>8245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8269</v>
      </c>
      <c r="O3233" s="7">
        <f t="shared" si="200"/>
        <v>8.0000000000000002E-3</v>
      </c>
      <c r="P3233" s="8">
        <f t="shared" si="201"/>
        <v>133.33333333333334</v>
      </c>
      <c r="Q3233" t="s">
        <v>8319</v>
      </c>
      <c r="R3233" t="s">
        <v>8346</v>
      </c>
      <c r="S3233" s="6">
        <f t="shared" si="202"/>
        <v>40995.024317129632</v>
      </c>
      <c r="T3233" s="6">
        <f t="shared" si="203"/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8220</v>
      </c>
      <c r="G3234" t="s">
        <v>8228</v>
      </c>
      <c r="H3234" t="s">
        <v>8250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8271</v>
      </c>
      <c r="O3234" s="7">
        <f t="shared" si="200"/>
        <v>8.0000000000000002E-3</v>
      </c>
      <c r="P3234" s="8">
        <f t="shared" si="201"/>
        <v>20</v>
      </c>
      <c r="Q3234" t="s">
        <v>8309</v>
      </c>
      <c r="R3234" t="s">
        <v>8356</v>
      </c>
      <c r="S3234" s="6">
        <f t="shared" si="202"/>
        <v>42340.847361111111</v>
      </c>
      <c r="T3234" s="6">
        <f t="shared" si="203"/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8220</v>
      </c>
      <c r="G3235" t="s">
        <v>8223</v>
      </c>
      <c r="H3235" t="s">
        <v>8245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8278</v>
      </c>
      <c r="O3235" s="7">
        <f t="shared" si="200"/>
        <v>8.0000000000000002E-3</v>
      </c>
      <c r="P3235" s="8">
        <f t="shared" si="201"/>
        <v>30</v>
      </c>
      <c r="Q3235" t="s">
        <v>8313</v>
      </c>
      <c r="R3235" t="s">
        <v>8330</v>
      </c>
      <c r="S3235" s="6">
        <f t="shared" si="202"/>
        <v>40877.25099537037</v>
      </c>
      <c r="T3235" s="6">
        <f t="shared" si="203"/>
        <v>40922.25099537037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8219</v>
      </c>
      <c r="G3236" t="s">
        <v>8223</v>
      </c>
      <c r="H3236" t="s">
        <v>8245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8285</v>
      </c>
      <c r="O3236" s="7">
        <f t="shared" si="200"/>
        <v>8.0000000000000002E-3</v>
      </c>
      <c r="P3236" s="8">
        <f t="shared" si="201"/>
        <v>40</v>
      </c>
      <c r="Q3236" t="s">
        <v>8313</v>
      </c>
      <c r="R3236" t="s">
        <v>8351</v>
      </c>
      <c r="S3236" s="6">
        <f t="shared" si="202"/>
        <v>41506.848032407412</v>
      </c>
      <c r="T3236" s="6">
        <f t="shared" si="203"/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8220</v>
      </c>
      <c r="G3237" t="s">
        <v>8223</v>
      </c>
      <c r="H3237" t="s">
        <v>8245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8281</v>
      </c>
      <c r="O3237" s="7">
        <f t="shared" si="200"/>
        <v>8.0000000000000002E-3</v>
      </c>
      <c r="P3237" s="8">
        <f t="shared" si="201"/>
        <v>1</v>
      </c>
      <c r="Q3237" t="s">
        <v>8311</v>
      </c>
      <c r="R3237" t="s">
        <v>8347</v>
      </c>
      <c r="S3237" s="6">
        <f t="shared" si="202"/>
        <v>41647.632256944446</v>
      </c>
      <c r="T3237" s="6">
        <f t="shared" si="203"/>
        <v>41667.632256944446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8219</v>
      </c>
      <c r="G3238" t="s">
        <v>8223</v>
      </c>
      <c r="H3238" t="s">
        <v>8245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8271</v>
      </c>
      <c r="O3238" s="7">
        <f t="shared" si="200"/>
        <v>8.0000000000000002E-3</v>
      </c>
      <c r="P3238" s="8">
        <f t="shared" si="201"/>
        <v>1</v>
      </c>
      <c r="Q3238" t="s">
        <v>8309</v>
      </c>
      <c r="R3238" t="s">
        <v>8356</v>
      </c>
      <c r="S3238" s="6">
        <f t="shared" si="202"/>
        <v>41927.067627314813</v>
      </c>
      <c r="T3238" s="6">
        <f t="shared" si="203"/>
        <v>41957.109293981484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8220</v>
      </c>
      <c r="G3239" t="s">
        <v>8223</v>
      </c>
      <c r="H3239" t="s">
        <v>8245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8283</v>
      </c>
      <c r="O3239" s="7">
        <f t="shared" si="200"/>
        <v>8.0000000000000002E-3</v>
      </c>
      <c r="P3239" s="8">
        <f t="shared" si="201"/>
        <v>13.333333333333334</v>
      </c>
      <c r="Q3239" t="s">
        <v>8327</v>
      </c>
      <c r="R3239" t="s">
        <v>8355</v>
      </c>
      <c r="S3239" s="6">
        <f t="shared" si="202"/>
        <v>41834.138495370367</v>
      </c>
      <c r="T3239" s="6">
        <f t="shared" si="203"/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8220</v>
      </c>
      <c r="G3240" t="s">
        <v>8223</v>
      </c>
      <c r="H3240" t="s">
        <v>8245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8270</v>
      </c>
      <c r="O3240" s="7">
        <f t="shared" si="200"/>
        <v>8.0000000000000002E-3</v>
      </c>
      <c r="P3240" s="8">
        <f t="shared" si="201"/>
        <v>3</v>
      </c>
      <c r="Q3240" t="s">
        <v>8316</v>
      </c>
      <c r="R3240" t="s">
        <v>8317</v>
      </c>
      <c r="S3240" s="6">
        <f t="shared" si="202"/>
        <v>41982.904386574075</v>
      </c>
      <c r="T3240" s="6">
        <f t="shared" si="203"/>
        <v>42042.904386574075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8221</v>
      </c>
      <c r="G3241" t="s">
        <v>8223</v>
      </c>
      <c r="H3241" t="s">
        <v>8245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8270</v>
      </c>
      <c r="O3241" s="7">
        <f t="shared" si="200"/>
        <v>8.0000000000000002E-3</v>
      </c>
      <c r="P3241" s="8">
        <f t="shared" si="201"/>
        <v>10</v>
      </c>
      <c r="Q3241" t="s">
        <v>8316</v>
      </c>
      <c r="R3241" t="s">
        <v>8317</v>
      </c>
      <c r="S3241" s="6">
        <f t="shared" si="202"/>
        <v>42803.842812499999</v>
      </c>
      <c r="T3241" s="6">
        <f t="shared" si="203"/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8220</v>
      </c>
      <c r="G3242" t="s">
        <v>8228</v>
      </c>
      <c r="H3242" t="s">
        <v>8250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8272</v>
      </c>
      <c r="O3242" s="7">
        <f t="shared" si="200"/>
        <v>7.9909090909090902E-3</v>
      </c>
      <c r="P3242" s="8">
        <f t="shared" si="201"/>
        <v>30.310344827586206</v>
      </c>
      <c r="Q3242" t="s">
        <v>8309</v>
      </c>
      <c r="R3242" t="s">
        <v>8315</v>
      </c>
      <c r="S3242" s="6">
        <f t="shared" si="202"/>
        <v>42208.628692129627</v>
      </c>
      <c r="T3242" s="6">
        <f t="shared" si="203"/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8220</v>
      </c>
      <c r="G3243" t="s">
        <v>8236</v>
      </c>
      <c r="H3243" t="s">
        <v>8248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8272</v>
      </c>
      <c r="O3243" s="7">
        <f t="shared" si="200"/>
        <v>7.9600000000000001E-3</v>
      </c>
      <c r="P3243" s="8">
        <f t="shared" si="201"/>
        <v>199</v>
      </c>
      <c r="Q3243" t="s">
        <v>8309</v>
      </c>
      <c r="R3243" t="s">
        <v>8315</v>
      </c>
      <c r="S3243" s="6">
        <f t="shared" si="202"/>
        <v>42496.529305555552</v>
      </c>
      <c r="T3243" s="6">
        <f t="shared" si="203"/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8220</v>
      </c>
      <c r="G3244" t="s">
        <v>8223</v>
      </c>
      <c r="H3244" t="s">
        <v>8245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8269</v>
      </c>
      <c r="O3244" s="7">
        <f t="shared" si="200"/>
        <v>7.92E-3</v>
      </c>
      <c r="P3244" s="8">
        <f t="shared" si="201"/>
        <v>56.571428571428569</v>
      </c>
      <c r="Q3244" t="s">
        <v>8319</v>
      </c>
      <c r="R3244" t="s">
        <v>8346</v>
      </c>
      <c r="S3244" s="6">
        <f t="shared" si="202"/>
        <v>41654.946759259255</v>
      </c>
      <c r="T3244" s="6">
        <f t="shared" si="203"/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8220</v>
      </c>
      <c r="G3245" t="s">
        <v>8223</v>
      </c>
      <c r="H3245" t="s">
        <v>8245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8270</v>
      </c>
      <c r="O3245" s="7">
        <f t="shared" si="200"/>
        <v>7.7999999999999996E-3</v>
      </c>
      <c r="P3245" s="8">
        <f t="shared" si="201"/>
        <v>9.75</v>
      </c>
      <c r="Q3245" t="s">
        <v>8316</v>
      </c>
      <c r="R3245" t="s">
        <v>8317</v>
      </c>
      <c r="S3245" s="6">
        <f t="shared" si="202"/>
        <v>42196.166874999995</v>
      </c>
      <c r="T3245" s="6">
        <f t="shared" si="203"/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8220</v>
      </c>
      <c r="G3246" t="s">
        <v>8235</v>
      </c>
      <c r="H3246" t="s">
        <v>8248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8286</v>
      </c>
      <c r="O3246" s="7">
        <f t="shared" si="200"/>
        <v>7.7000000000000002E-3</v>
      </c>
      <c r="P3246" s="8">
        <f t="shared" si="201"/>
        <v>38.5</v>
      </c>
      <c r="Q3246" t="s">
        <v>8322</v>
      </c>
      <c r="R3246" t="s">
        <v>8357</v>
      </c>
      <c r="S3246" s="6">
        <f t="shared" si="202"/>
        <v>42391.35019675926</v>
      </c>
      <c r="T3246" s="6">
        <f t="shared" si="203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8303</v>
      </c>
      <c r="O3247" s="7">
        <f t="shared" si="200"/>
        <v>7.6923076923076927E-3</v>
      </c>
      <c r="P3247" s="8">
        <f t="shared" si="201"/>
        <v>25</v>
      </c>
      <c r="Q3247" t="s">
        <v>8322</v>
      </c>
      <c r="R3247" t="s">
        <v>8350</v>
      </c>
      <c r="S3247" s="6">
        <f t="shared" si="202"/>
        <v>40927.036979166667</v>
      </c>
      <c r="T3247" s="6">
        <f t="shared" si="203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8220</v>
      </c>
      <c r="G3248" t="s">
        <v>8223</v>
      </c>
      <c r="H3248" t="s">
        <v>8245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8269</v>
      </c>
      <c r="O3248" s="7">
        <f t="shared" si="200"/>
        <v>7.6499999999999997E-3</v>
      </c>
      <c r="P3248" s="8">
        <f t="shared" si="201"/>
        <v>11.76923076923077</v>
      </c>
      <c r="Q3248" t="s">
        <v>8319</v>
      </c>
      <c r="R3248" t="s">
        <v>8346</v>
      </c>
      <c r="S3248" s="6">
        <f t="shared" si="202"/>
        <v>41400.92627314815</v>
      </c>
      <c r="T3248" s="6">
        <f t="shared" si="203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8220</v>
      </c>
      <c r="G3249" t="s">
        <v>8224</v>
      </c>
      <c r="H3249" t="s">
        <v>8246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8295</v>
      </c>
      <c r="O3249" s="7">
        <f t="shared" si="200"/>
        <v>7.6129032258064515E-3</v>
      </c>
      <c r="P3249" s="8">
        <f t="shared" si="201"/>
        <v>33.714285714285715</v>
      </c>
      <c r="Q3249" t="s">
        <v>8324</v>
      </c>
      <c r="R3249" t="s">
        <v>8353</v>
      </c>
      <c r="S3249" s="6">
        <f t="shared" si="202"/>
        <v>41926.482731481483</v>
      </c>
      <c r="T3249" s="6">
        <f t="shared" si="203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8220</v>
      </c>
      <c r="G3250" t="s">
        <v>8223</v>
      </c>
      <c r="H3250" t="s">
        <v>8245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8269</v>
      </c>
      <c r="O3250" s="7">
        <f t="shared" si="200"/>
        <v>7.6E-3</v>
      </c>
      <c r="P3250" s="8">
        <f t="shared" si="201"/>
        <v>15.2</v>
      </c>
      <c r="Q3250" t="s">
        <v>8319</v>
      </c>
      <c r="R3250" t="s">
        <v>8346</v>
      </c>
      <c r="S3250" s="6">
        <f t="shared" si="202"/>
        <v>41129.942870370374</v>
      </c>
      <c r="T3250" s="6">
        <f t="shared" si="203"/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8220</v>
      </c>
      <c r="G3251" t="s">
        <v>8223</v>
      </c>
      <c r="H3251" t="s">
        <v>8245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8283</v>
      </c>
      <c r="O3251" s="7">
        <f t="shared" si="200"/>
        <v>7.5199999999999998E-3</v>
      </c>
      <c r="P3251" s="8">
        <f t="shared" si="201"/>
        <v>23.5</v>
      </c>
      <c r="Q3251" t="s">
        <v>8327</v>
      </c>
      <c r="R3251" t="s">
        <v>8355</v>
      </c>
      <c r="S3251" s="6">
        <f t="shared" si="202"/>
        <v>41835.763981481483</v>
      </c>
      <c r="T3251" s="6">
        <f t="shared" si="203"/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8220</v>
      </c>
      <c r="G3252" t="s">
        <v>8223</v>
      </c>
      <c r="H3252" t="s">
        <v>8245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8272</v>
      </c>
      <c r="O3252" s="7">
        <f t="shared" si="200"/>
        <v>7.4999999999999997E-3</v>
      </c>
      <c r="P3252" s="8">
        <f t="shared" si="201"/>
        <v>22.5</v>
      </c>
      <c r="Q3252" t="s">
        <v>8309</v>
      </c>
      <c r="R3252" t="s">
        <v>8315</v>
      </c>
      <c r="S3252" s="6">
        <f t="shared" si="202"/>
        <v>42752.845451388886</v>
      </c>
      <c r="T3252" s="6">
        <f t="shared" si="203"/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8220</v>
      </c>
      <c r="G3253" t="s">
        <v>8223</v>
      </c>
      <c r="H3253" t="s">
        <v>8245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8274</v>
      </c>
      <c r="O3253" s="7">
        <f t="shared" si="200"/>
        <v>7.4999999999999997E-3</v>
      </c>
      <c r="P3253" s="8">
        <f t="shared" si="201"/>
        <v>15</v>
      </c>
      <c r="Q3253" t="s">
        <v>8322</v>
      </c>
      <c r="R3253" t="s">
        <v>8344</v>
      </c>
      <c r="S3253" s="6">
        <f t="shared" si="202"/>
        <v>40682.884791666671</v>
      </c>
      <c r="T3253" s="6">
        <f t="shared" si="203"/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8219</v>
      </c>
      <c r="G3254" t="s">
        <v>8235</v>
      </c>
      <c r="H3254" t="s">
        <v>8248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8283</v>
      </c>
      <c r="O3254" s="7">
        <f t="shared" si="200"/>
        <v>7.4999999999999997E-3</v>
      </c>
      <c r="P3254" s="8">
        <f t="shared" si="201"/>
        <v>25</v>
      </c>
      <c r="Q3254" t="s">
        <v>8327</v>
      </c>
      <c r="R3254" t="s">
        <v>8355</v>
      </c>
      <c r="S3254" s="6">
        <f t="shared" si="202"/>
        <v>42594.524756944447</v>
      </c>
      <c r="T3254" s="6">
        <f t="shared" si="203"/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8220</v>
      </c>
      <c r="G3255" t="s">
        <v>8223</v>
      </c>
      <c r="H3255" t="s">
        <v>8245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8292</v>
      </c>
      <c r="O3255" s="7">
        <f t="shared" si="200"/>
        <v>7.3333333333333332E-3</v>
      </c>
      <c r="P3255" s="8">
        <f t="shared" si="201"/>
        <v>22</v>
      </c>
      <c r="Q3255" t="s">
        <v>8313</v>
      </c>
      <c r="R3255" t="s">
        <v>8338</v>
      </c>
      <c r="S3255" s="6">
        <f t="shared" si="202"/>
        <v>42286.861493055556</v>
      </c>
      <c r="T3255" s="6">
        <f t="shared" si="203"/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8220</v>
      </c>
      <c r="G3256" t="s">
        <v>8223</v>
      </c>
      <c r="H3256" t="s">
        <v>8245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8281</v>
      </c>
      <c r="O3256" s="7">
        <f t="shared" si="200"/>
        <v>7.2222222222222219E-3</v>
      </c>
      <c r="P3256" s="8">
        <f t="shared" si="201"/>
        <v>13</v>
      </c>
      <c r="Q3256" t="s">
        <v>8311</v>
      </c>
      <c r="R3256" t="s">
        <v>8347</v>
      </c>
      <c r="S3256" s="6">
        <f t="shared" si="202"/>
        <v>40710.731180555551</v>
      </c>
      <c r="T3256" s="6">
        <f t="shared" si="203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8220</v>
      </c>
      <c r="G3257" t="s">
        <v>8223</v>
      </c>
      <c r="H3257" t="s">
        <v>8245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8267</v>
      </c>
      <c r="O3257" s="7">
        <f t="shared" si="200"/>
        <v>7.1999999999999998E-3</v>
      </c>
      <c r="P3257" s="8">
        <f t="shared" si="201"/>
        <v>120</v>
      </c>
      <c r="Q3257" t="s">
        <v>8319</v>
      </c>
      <c r="R3257" t="s">
        <v>8348</v>
      </c>
      <c r="S3257" s="6">
        <f t="shared" si="202"/>
        <v>42195.643865740742</v>
      </c>
      <c r="T3257" s="6">
        <f t="shared" si="203"/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8221</v>
      </c>
      <c r="G3258" t="s">
        <v>8223</v>
      </c>
      <c r="H3258" t="s">
        <v>8245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8297</v>
      </c>
      <c r="O3258" s="7">
        <f t="shared" si="200"/>
        <v>7.1999999999999998E-3</v>
      </c>
      <c r="P3258" s="8">
        <f t="shared" si="201"/>
        <v>108</v>
      </c>
      <c r="Q3258" t="s">
        <v>8327</v>
      </c>
      <c r="R3258" t="s">
        <v>8328</v>
      </c>
      <c r="S3258" s="6">
        <f t="shared" si="202"/>
        <v>42804.034120370372</v>
      </c>
      <c r="T3258" s="6">
        <f t="shared" si="203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8303</v>
      </c>
      <c r="O3259" s="7">
        <f t="shared" si="200"/>
        <v>7.1999999999999998E-3</v>
      </c>
      <c r="P3259" s="8">
        <f t="shared" si="201"/>
        <v>9</v>
      </c>
      <c r="Q3259" t="s">
        <v>8322</v>
      </c>
      <c r="R3259" t="s">
        <v>8350</v>
      </c>
      <c r="S3259" s="6">
        <f t="shared" si="202"/>
        <v>41247.063576388886</v>
      </c>
      <c r="T3259" s="6">
        <f t="shared" si="203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8219</v>
      </c>
      <c r="G3260" t="s">
        <v>8223</v>
      </c>
      <c r="H3260" t="s">
        <v>8245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8266</v>
      </c>
      <c r="O3260" s="7">
        <f t="shared" si="200"/>
        <v>7.1799999999999998E-3</v>
      </c>
      <c r="P3260" s="8">
        <f t="shared" si="201"/>
        <v>35.9</v>
      </c>
      <c r="Q3260" t="s">
        <v>8319</v>
      </c>
      <c r="R3260" t="s">
        <v>8339</v>
      </c>
      <c r="S3260" s="6">
        <f t="shared" si="202"/>
        <v>41933.586157407408</v>
      </c>
      <c r="T3260" s="6">
        <f t="shared" si="203"/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8220</v>
      </c>
      <c r="G3261" t="s">
        <v>8223</v>
      </c>
      <c r="H3261" t="s">
        <v>8245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8283</v>
      </c>
      <c r="O3261" s="7">
        <f t="shared" si="200"/>
        <v>7.1785714285714283E-3</v>
      </c>
      <c r="P3261" s="8">
        <f t="shared" si="201"/>
        <v>22.333333333333332</v>
      </c>
      <c r="Q3261" t="s">
        <v>8327</v>
      </c>
      <c r="R3261" t="s">
        <v>8355</v>
      </c>
      <c r="S3261" s="6">
        <f t="shared" si="202"/>
        <v>42374.822870370372</v>
      </c>
      <c r="T3261" s="6">
        <f t="shared" si="203"/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8220</v>
      </c>
      <c r="G3262" t="s">
        <v>8224</v>
      </c>
      <c r="H3262" t="s">
        <v>8246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8271</v>
      </c>
      <c r="O3262" s="7">
        <f t="shared" si="200"/>
        <v>7.1556350626118068E-3</v>
      </c>
      <c r="P3262" s="8">
        <f t="shared" si="201"/>
        <v>20</v>
      </c>
      <c r="Q3262" t="s">
        <v>8309</v>
      </c>
      <c r="R3262" t="s">
        <v>8356</v>
      </c>
      <c r="S3262" s="6">
        <f t="shared" si="202"/>
        <v>42632.443368055552</v>
      </c>
      <c r="T3262" s="6">
        <f t="shared" si="203"/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8220</v>
      </c>
      <c r="G3263" t="s">
        <v>8223</v>
      </c>
      <c r="H3263" t="s">
        <v>8245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8274</v>
      </c>
      <c r="O3263" s="7">
        <f t="shared" si="200"/>
        <v>7.1428571428571426E-3</v>
      </c>
      <c r="P3263" s="8">
        <f t="shared" si="201"/>
        <v>25</v>
      </c>
      <c r="Q3263" t="s">
        <v>8322</v>
      </c>
      <c r="R3263" t="s">
        <v>8344</v>
      </c>
      <c r="S3263" s="6">
        <f t="shared" si="202"/>
        <v>42548.192997685182</v>
      </c>
      <c r="T3263" s="6">
        <f t="shared" si="203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8220</v>
      </c>
      <c r="G3264" t="s">
        <v>8223</v>
      </c>
      <c r="H3264" t="s">
        <v>8245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8283</v>
      </c>
      <c r="O3264" s="7">
        <f t="shared" si="200"/>
        <v>7.1428571428571426E-3</v>
      </c>
      <c r="P3264" s="8">
        <f t="shared" si="201"/>
        <v>25</v>
      </c>
      <c r="Q3264" t="s">
        <v>8327</v>
      </c>
      <c r="R3264" t="s">
        <v>8355</v>
      </c>
      <c r="S3264" s="6">
        <f t="shared" si="202"/>
        <v>42058.334027777775</v>
      </c>
      <c r="T3264" s="6">
        <f t="shared" si="203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8220</v>
      </c>
      <c r="G3265" t="s">
        <v>8223</v>
      </c>
      <c r="H3265" t="s">
        <v>8245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8283</v>
      </c>
      <c r="O3265" s="7">
        <f t="shared" si="200"/>
        <v>7.0007000700070005E-3</v>
      </c>
      <c r="P3265" s="8">
        <f t="shared" si="201"/>
        <v>17.5</v>
      </c>
      <c r="Q3265" t="s">
        <v>8327</v>
      </c>
      <c r="R3265" t="s">
        <v>8355</v>
      </c>
      <c r="S3265" s="6">
        <f t="shared" si="202"/>
        <v>41870.87467592593</v>
      </c>
      <c r="T3265" s="6">
        <f t="shared" si="203"/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8220</v>
      </c>
      <c r="G3266" t="s">
        <v>8228</v>
      </c>
      <c r="H3266" t="s">
        <v>8250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8271</v>
      </c>
      <c r="O3266" s="7">
        <f t="shared" ref="O3266:O3329" si="204">E3266/D3266</f>
        <v>7.0000000000000001E-3</v>
      </c>
      <c r="P3266" s="8">
        <f t="shared" si="201"/>
        <v>8.75</v>
      </c>
      <c r="Q3266" t="s">
        <v>8309</v>
      </c>
      <c r="R3266" t="s">
        <v>8356</v>
      </c>
      <c r="S3266" s="6">
        <f t="shared" si="202"/>
        <v>42753.678761574076</v>
      </c>
      <c r="T3266" s="6">
        <f t="shared" si="203"/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8220</v>
      </c>
      <c r="G3267" t="s">
        <v>8223</v>
      </c>
      <c r="H3267" t="s">
        <v>8245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8274</v>
      </c>
      <c r="O3267" s="7">
        <f t="shared" si="204"/>
        <v>7.0000000000000001E-3</v>
      </c>
      <c r="P3267" s="8">
        <f t="shared" ref="P3267:P3330" si="205">E3267/L3267</f>
        <v>7</v>
      </c>
      <c r="Q3267" t="s">
        <v>8322</v>
      </c>
      <c r="R3267" t="s">
        <v>8344</v>
      </c>
      <c r="S3267" s="6">
        <f t="shared" ref="S3267:S3330" si="206">(((J3267/60)/60)/24)+DATE(1970,1,1)</f>
        <v>41456.981215277774</v>
      </c>
      <c r="T3267" s="6">
        <f t="shared" ref="T3267:T3330" si="207">(((I3267/60)/60)/24)+DATE(1970,1,1)</f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8220</v>
      </c>
      <c r="G3268" t="s">
        <v>8223</v>
      </c>
      <c r="H3268" t="s">
        <v>8245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8281</v>
      </c>
      <c r="O3268" s="7">
        <f t="shared" si="204"/>
        <v>7.0000000000000001E-3</v>
      </c>
      <c r="P3268" s="8">
        <f t="shared" si="205"/>
        <v>35</v>
      </c>
      <c r="Q3268" t="s">
        <v>8311</v>
      </c>
      <c r="R3268" t="s">
        <v>8347</v>
      </c>
      <c r="S3268" s="6">
        <f t="shared" si="206"/>
        <v>41163.011828703704</v>
      </c>
      <c r="T3268" s="6">
        <f t="shared" si="207"/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8220</v>
      </c>
      <c r="G3269" t="s">
        <v>8223</v>
      </c>
      <c r="H3269" t="s">
        <v>8245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8283</v>
      </c>
      <c r="O3269" s="7">
        <f t="shared" si="204"/>
        <v>7.0000000000000001E-3</v>
      </c>
      <c r="P3269" s="8">
        <f t="shared" si="205"/>
        <v>10.5</v>
      </c>
      <c r="Q3269" t="s">
        <v>8327</v>
      </c>
      <c r="R3269" t="s">
        <v>8355</v>
      </c>
      <c r="S3269" s="6">
        <f t="shared" si="206"/>
        <v>42382.130833333329</v>
      </c>
      <c r="T3269" s="6">
        <f t="shared" si="207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8220</v>
      </c>
      <c r="G3270" t="s">
        <v>8223</v>
      </c>
      <c r="H3270" t="s">
        <v>8245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8281</v>
      </c>
      <c r="O3270" s="7">
        <f t="shared" si="204"/>
        <v>6.9641025641025639E-3</v>
      </c>
      <c r="P3270" s="8">
        <f t="shared" si="205"/>
        <v>49.381818181818183</v>
      </c>
      <c r="Q3270" t="s">
        <v>8311</v>
      </c>
      <c r="R3270" t="s">
        <v>8347</v>
      </c>
      <c r="S3270" s="6">
        <f t="shared" si="206"/>
        <v>41927.295694444445</v>
      </c>
      <c r="T3270" s="6">
        <f t="shared" si="207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8219</v>
      </c>
      <c r="G3271" t="s">
        <v>8225</v>
      </c>
      <c r="H3271" t="s">
        <v>8247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8271</v>
      </c>
      <c r="O3271" s="7">
        <f t="shared" si="204"/>
        <v>6.875E-3</v>
      </c>
      <c r="P3271" s="8">
        <f t="shared" si="205"/>
        <v>27.5</v>
      </c>
      <c r="Q3271" t="s">
        <v>8309</v>
      </c>
      <c r="R3271" t="s">
        <v>8356</v>
      </c>
      <c r="S3271" s="6">
        <f t="shared" si="206"/>
        <v>42096.918240740735</v>
      </c>
      <c r="T3271" s="6">
        <f t="shared" si="207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8220</v>
      </c>
      <c r="G3272" t="s">
        <v>8223</v>
      </c>
      <c r="H3272" t="s">
        <v>8245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8283</v>
      </c>
      <c r="O3272" s="7">
        <f t="shared" si="204"/>
        <v>6.875E-3</v>
      </c>
      <c r="P3272" s="8">
        <f t="shared" si="205"/>
        <v>27.5</v>
      </c>
      <c r="Q3272" t="s">
        <v>8327</v>
      </c>
      <c r="R3272" t="s">
        <v>8355</v>
      </c>
      <c r="S3272" s="6">
        <f t="shared" si="206"/>
        <v>41805.895254629628</v>
      </c>
      <c r="T3272" s="6">
        <f t="shared" si="207"/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8220</v>
      </c>
      <c r="G3273" t="s">
        <v>8223</v>
      </c>
      <c r="H3273" t="s">
        <v>8245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8269</v>
      </c>
      <c r="O3273" s="7">
        <f t="shared" si="204"/>
        <v>6.8631863186318634E-3</v>
      </c>
      <c r="P3273" s="8">
        <f t="shared" si="205"/>
        <v>20.333333333333332</v>
      </c>
      <c r="Q3273" t="s">
        <v>8319</v>
      </c>
      <c r="R3273" t="s">
        <v>8346</v>
      </c>
      <c r="S3273" s="6">
        <f t="shared" si="206"/>
        <v>41547.694456018515</v>
      </c>
      <c r="T3273" s="6">
        <f t="shared" si="207"/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8219</v>
      </c>
      <c r="G3274" t="s">
        <v>8223</v>
      </c>
      <c r="H3274" t="s">
        <v>8245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8271</v>
      </c>
      <c r="O3274" s="7">
        <f t="shared" si="204"/>
        <v>6.8399999999999997E-3</v>
      </c>
      <c r="P3274" s="8">
        <f t="shared" si="205"/>
        <v>342</v>
      </c>
      <c r="Q3274" t="s">
        <v>8309</v>
      </c>
      <c r="R3274" t="s">
        <v>8356</v>
      </c>
      <c r="S3274" s="6">
        <f t="shared" si="206"/>
        <v>42528.626620370371</v>
      </c>
      <c r="T3274" s="6">
        <f t="shared" si="207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8220</v>
      </c>
      <c r="G3275" t="s">
        <v>8235</v>
      </c>
      <c r="H3275" t="s">
        <v>8248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8292</v>
      </c>
      <c r="O3275" s="7">
        <f t="shared" si="204"/>
        <v>6.7999999999999996E-3</v>
      </c>
      <c r="P3275" s="8">
        <f t="shared" si="205"/>
        <v>34</v>
      </c>
      <c r="Q3275" t="s">
        <v>8313</v>
      </c>
      <c r="R3275" t="s">
        <v>8338</v>
      </c>
      <c r="S3275" s="6">
        <f t="shared" si="206"/>
        <v>42341.59129629629</v>
      </c>
      <c r="T3275" s="6">
        <f t="shared" si="207"/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8220</v>
      </c>
      <c r="G3276" t="s">
        <v>8223</v>
      </c>
      <c r="H3276" t="s">
        <v>8245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8270</v>
      </c>
      <c r="O3276" s="7">
        <f t="shared" si="204"/>
        <v>6.7499999999999999E-3</v>
      </c>
      <c r="P3276" s="8">
        <f t="shared" si="205"/>
        <v>6.75</v>
      </c>
      <c r="Q3276" t="s">
        <v>8316</v>
      </c>
      <c r="R3276" t="s">
        <v>8317</v>
      </c>
      <c r="S3276" s="6">
        <f t="shared" si="206"/>
        <v>41833.951516203706</v>
      </c>
      <c r="T3276" s="6">
        <f t="shared" si="207"/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8219</v>
      </c>
      <c r="G3277" t="s">
        <v>8223</v>
      </c>
      <c r="H3277" t="s">
        <v>8245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8289</v>
      </c>
      <c r="O3277" s="7">
        <f t="shared" si="204"/>
        <v>6.7000000000000002E-3</v>
      </c>
      <c r="P3277" s="8">
        <f t="shared" si="205"/>
        <v>67</v>
      </c>
      <c r="Q3277" t="s">
        <v>8322</v>
      </c>
      <c r="R3277" t="s">
        <v>8354</v>
      </c>
      <c r="S3277" s="6">
        <f t="shared" si="206"/>
        <v>41555.041701388887</v>
      </c>
      <c r="T3277" s="6">
        <f t="shared" si="207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8220</v>
      </c>
      <c r="G3278" t="s">
        <v>8223</v>
      </c>
      <c r="H3278" t="s">
        <v>8245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8269</v>
      </c>
      <c r="O3278" s="7">
        <f t="shared" si="204"/>
        <v>6.6964285714285711E-3</v>
      </c>
      <c r="P3278" s="8">
        <f t="shared" si="205"/>
        <v>10</v>
      </c>
      <c r="Q3278" t="s">
        <v>8319</v>
      </c>
      <c r="R3278" t="s">
        <v>8346</v>
      </c>
      <c r="S3278" s="6">
        <f t="shared" si="206"/>
        <v>41945.037789351853</v>
      </c>
      <c r="T3278" s="6">
        <f t="shared" si="207"/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8282</v>
      </c>
      <c r="O3279" s="7">
        <f t="shared" si="204"/>
        <v>6.6666666666666671E-3</v>
      </c>
      <c r="P3279" s="8">
        <f t="shared" si="205"/>
        <v>20</v>
      </c>
      <c r="Q3279" t="s">
        <v>8311</v>
      </c>
      <c r="R3279" t="s">
        <v>8343</v>
      </c>
      <c r="S3279" s="6">
        <f t="shared" si="206"/>
        <v>41821.407187500001</v>
      </c>
      <c r="T3279" s="6">
        <f t="shared" si="207"/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8220</v>
      </c>
      <c r="G3280" t="s">
        <v>8223</v>
      </c>
      <c r="H3280" t="s">
        <v>8245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8303</v>
      </c>
      <c r="O3280" s="7">
        <f t="shared" si="204"/>
        <v>6.6666666666666671E-3</v>
      </c>
      <c r="P3280" s="8">
        <f t="shared" si="205"/>
        <v>5</v>
      </c>
      <c r="Q3280" t="s">
        <v>8322</v>
      </c>
      <c r="R3280" t="s">
        <v>8350</v>
      </c>
      <c r="S3280" s="6">
        <f t="shared" si="206"/>
        <v>42573.65662037037</v>
      </c>
      <c r="T3280" s="6">
        <f t="shared" si="207"/>
        <v>42588.65662037037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8219</v>
      </c>
      <c r="G3281" t="s">
        <v>8228</v>
      </c>
      <c r="H3281" t="s">
        <v>8250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8302</v>
      </c>
      <c r="O3281" s="7">
        <f t="shared" si="204"/>
        <v>6.6666666666666671E-3</v>
      </c>
      <c r="P3281" s="8">
        <f t="shared" si="205"/>
        <v>10</v>
      </c>
      <c r="Q3281" t="s">
        <v>8316</v>
      </c>
      <c r="R3281" t="s">
        <v>8329</v>
      </c>
      <c r="S3281" s="6">
        <f t="shared" si="206"/>
        <v>41848.679803240739</v>
      </c>
      <c r="T3281" s="6">
        <f t="shared" si="207"/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8220</v>
      </c>
      <c r="G3282" t="s">
        <v>8224</v>
      </c>
      <c r="H3282" t="s">
        <v>8246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8270</v>
      </c>
      <c r="O3282" s="7">
        <f t="shared" si="204"/>
        <v>6.6666666666666671E-3</v>
      </c>
      <c r="P3282" s="8">
        <f t="shared" si="205"/>
        <v>10</v>
      </c>
      <c r="Q3282" t="s">
        <v>8316</v>
      </c>
      <c r="R3282" t="s">
        <v>8317</v>
      </c>
      <c r="S3282" s="6">
        <f t="shared" si="206"/>
        <v>42048.711724537032</v>
      </c>
      <c r="T3282" s="6">
        <f t="shared" si="207"/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8220</v>
      </c>
      <c r="G3283" t="s">
        <v>8223</v>
      </c>
      <c r="H3283" t="s">
        <v>8245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8304</v>
      </c>
      <c r="O3283" s="7">
        <f t="shared" si="204"/>
        <v>6.6666666666666671E-3</v>
      </c>
      <c r="P3283" s="8">
        <f t="shared" si="205"/>
        <v>500</v>
      </c>
      <c r="Q3283" t="s">
        <v>8316</v>
      </c>
      <c r="R3283" t="s">
        <v>8337</v>
      </c>
      <c r="S3283" s="6">
        <f t="shared" si="206"/>
        <v>42333.695821759262</v>
      </c>
      <c r="T3283" s="6">
        <f t="shared" si="207"/>
        <v>42361.679166666669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8219</v>
      </c>
      <c r="G3284" t="s">
        <v>8224</v>
      </c>
      <c r="H3284" t="s">
        <v>8246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8289</v>
      </c>
      <c r="O3284" s="7">
        <f t="shared" si="204"/>
        <v>6.6115702479338841E-3</v>
      </c>
      <c r="P3284" s="8">
        <f t="shared" si="205"/>
        <v>20</v>
      </c>
      <c r="Q3284" t="s">
        <v>8322</v>
      </c>
      <c r="R3284" t="s">
        <v>8354</v>
      </c>
      <c r="S3284" s="6">
        <f t="shared" si="206"/>
        <v>42144.769479166673</v>
      </c>
      <c r="T3284" s="6">
        <f t="shared" si="207"/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8219</v>
      </c>
      <c r="G3285" t="s">
        <v>8224</v>
      </c>
      <c r="H3285" t="s">
        <v>8246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8271</v>
      </c>
      <c r="O3285" s="7">
        <f t="shared" si="204"/>
        <v>6.41025641025641E-3</v>
      </c>
      <c r="P3285" s="8">
        <f t="shared" si="205"/>
        <v>5</v>
      </c>
      <c r="Q3285" t="s">
        <v>8309</v>
      </c>
      <c r="R3285" t="s">
        <v>8356</v>
      </c>
      <c r="S3285" s="6">
        <f t="shared" si="206"/>
        <v>42307.034074074079</v>
      </c>
      <c r="T3285" s="6">
        <f t="shared" si="207"/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8283</v>
      </c>
      <c r="O3286" s="7">
        <f t="shared" si="204"/>
        <v>6.2500000000000003E-3</v>
      </c>
      <c r="P3286" s="8">
        <f t="shared" si="205"/>
        <v>50</v>
      </c>
      <c r="Q3286" t="s">
        <v>8327</v>
      </c>
      <c r="R3286" t="s">
        <v>8355</v>
      </c>
      <c r="S3286" s="6">
        <f t="shared" si="206"/>
        <v>42143.714178240742</v>
      </c>
      <c r="T3286" s="6">
        <f t="shared" si="207"/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8220</v>
      </c>
      <c r="G3287" t="s">
        <v>8223</v>
      </c>
      <c r="H3287" t="s">
        <v>8245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8302</v>
      </c>
      <c r="O3287" s="7">
        <f t="shared" si="204"/>
        <v>6.2500000000000003E-3</v>
      </c>
      <c r="P3287" s="8">
        <f t="shared" si="205"/>
        <v>62.5</v>
      </c>
      <c r="Q3287" t="s">
        <v>8316</v>
      </c>
      <c r="R3287" t="s">
        <v>8329</v>
      </c>
      <c r="S3287" s="6">
        <f t="shared" si="206"/>
        <v>42665.150347222225</v>
      </c>
      <c r="T3287" s="6">
        <f t="shared" si="207"/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8220</v>
      </c>
      <c r="G3288" t="s">
        <v>8223</v>
      </c>
      <c r="H3288" t="s">
        <v>8245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8270</v>
      </c>
      <c r="O3288" s="7">
        <f t="shared" si="204"/>
        <v>6.2500000000000003E-3</v>
      </c>
      <c r="P3288" s="8">
        <f t="shared" si="205"/>
        <v>25</v>
      </c>
      <c r="Q3288" t="s">
        <v>8316</v>
      </c>
      <c r="R3288" t="s">
        <v>8317</v>
      </c>
      <c r="S3288" s="6">
        <f t="shared" si="206"/>
        <v>42439.702314814815</v>
      </c>
      <c r="T3288" s="6">
        <f t="shared" si="207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8219</v>
      </c>
      <c r="G3289" t="s">
        <v>8223</v>
      </c>
      <c r="H3289" t="s">
        <v>8245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8272</v>
      </c>
      <c r="O3289" s="7">
        <f t="shared" si="204"/>
        <v>6.0869565217391303E-3</v>
      </c>
      <c r="P3289" s="8">
        <f t="shared" si="205"/>
        <v>28</v>
      </c>
      <c r="Q3289" t="s">
        <v>8309</v>
      </c>
      <c r="R3289" t="s">
        <v>8315</v>
      </c>
      <c r="S3289" s="6">
        <f t="shared" si="206"/>
        <v>42082.702800925923</v>
      </c>
      <c r="T3289" s="6">
        <f t="shared" si="207"/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8220</v>
      </c>
      <c r="G3290" t="s">
        <v>8223</v>
      </c>
      <c r="H3290" t="s">
        <v>8245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8283</v>
      </c>
      <c r="O3290" s="7">
        <f t="shared" si="204"/>
        <v>6.0400000000000002E-3</v>
      </c>
      <c r="P3290" s="8">
        <f t="shared" si="205"/>
        <v>50.333333333333336</v>
      </c>
      <c r="Q3290" t="s">
        <v>8327</v>
      </c>
      <c r="R3290" t="s">
        <v>8355</v>
      </c>
      <c r="S3290" s="6">
        <f t="shared" si="206"/>
        <v>42211.732430555552</v>
      </c>
      <c r="T3290" s="6">
        <f t="shared" si="207"/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8220</v>
      </c>
      <c r="G3291" t="s">
        <v>8223</v>
      </c>
      <c r="H3291" t="s">
        <v>8245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8277</v>
      </c>
      <c r="O3291" s="7">
        <f t="shared" si="204"/>
        <v>6.0000000000000001E-3</v>
      </c>
      <c r="P3291" s="8">
        <f t="shared" si="205"/>
        <v>30</v>
      </c>
      <c r="Q3291" t="s">
        <v>8313</v>
      </c>
      <c r="R3291" t="s">
        <v>8345</v>
      </c>
      <c r="S3291" s="6">
        <f t="shared" si="206"/>
        <v>41802.94363425926</v>
      </c>
      <c r="T3291" s="6">
        <f t="shared" si="207"/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8220</v>
      </c>
      <c r="G3292" t="s">
        <v>8224</v>
      </c>
      <c r="H3292" t="s">
        <v>8246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8298</v>
      </c>
      <c r="O3292" s="7">
        <f t="shared" si="204"/>
        <v>6.0000000000000001E-3</v>
      </c>
      <c r="P3292" s="8">
        <f t="shared" si="205"/>
        <v>15</v>
      </c>
      <c r="Q3292" t="s">
        <v>8327</v>
      </c>
      <c r="R3292" t="s">
        <v>8358</v>
      </c>
      <c r="S3292" s="6">
        <f t="shared" si="206"/>
        <v>42258.297094907408</v>
      </c>
      <c r="T3292" s="6">
        <f t="shared" si="207"/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8219</v>
      </c>
      <c r="G3293" t="s">
        <v>8223</v>
      </c>
      <c r="H3293" t="s">
        <v>8245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8283</v>
      </c>
      <c r="O3293" s="7">
        <f t="shared" si="204"/>
        <v>6.0000000000000001E-3</v>
      </c>
      <c r="P3293" s="8">
        <f t="shared" si="205"/>
        <v>25.5</v>
      </c>
      <c r="Q3293" t="s">
        <v>8327</v>
      </c>
      <c r="R3293" t="s">
        <v>8355</v>
      </c>
      <c r="S3293" s="6">
        <f t="shared" si="206"/>
        <v>42110.326423611114</v>
      </c>
      <c r="T3293" s="6">
        <f t="shared" si="207"/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8220</v>
      </c>
      <c r="G3294" t="s">
        <v>8223</v>
      </c>
      <c r="H3294" t="s">
        <v>8245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8270</v>
      </c>
      <c r="O3294" s="7">
        <f t="shared" si="204"/>
        <v>6.0000000000000001E-3</v>
      </c>
      <c r="P3294" s="8">
        <f t="shared" si="205"/>
        <v>22.5</v>
      </c>
      <c r="Q3294" t="s">
        <v>8316</v>
      </c>
      <c r="R3294" t="s">
        <v>8317</v>
      </c>
      <c r="S3294" s="6">
        <f t="shared" si="206"/>
        <v>41801.711550925924</v>
      </c>
      <c r="T3294" s="6">
        <f t="shared" si="207"/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8219</v>
      </c>
      <c r="G3295" t="s">
        <v>8223</v>
      </c>
      <c r="H3295" t="s">
        <v>8245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8300</v>
      </c>
      <c r="O3295" s="7">
        <f t="shared" si="204"/>
        <v>5.966666666666667E-3</v>
      </c>
      <c r="P3295" s="8">
        <f t="shared" si="205"/>
        <v>71.599999999999994</v>
      </c>
      <c r="Q3295" t="s">
        <v>8309</v>
      </c>
      <c r="R3295" t="s">
        <v>8318</v>
      </c>
      <c r="S3295" s="6">
        <f t="shared" si="206"/>
        <v>42695.624340277776</v>
      </c>
      <c r="T3295" s="6">
        <f t="shared" si="207"/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8220</v>
      </c>
      <c r="G3296" t="s">
        <v>8223</v>
      </c>
      <c r="H3296" t="s">
        <v>8245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8292</v>
      </c>
      <c r="O3296" s="7">
        <f t="shared" si="204"/>
        <v>5.8333333333333336E-3</v>
      </c>
      <c r="P3296" s="8">
        <f t="shared" si="205"/>
        <v>8.75</v>
      </c>
      <c r="Q3296" t="s">
        <v>8313</v>
      </c>
      <c r="R3296" t="s">
        <v>8338</v>
      </c>
      <c r="S3296" s="6">
        <f t="shared" si="206"/>
        <v>41912.932430555556</v>
      </c>
      <c r="T3296" s="6">
        <f t="shared" si="207"/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8219</v>
      </c>
      <c r="G3297" t="s">
        <v>8223</v>
      </c>
      <c r="H3297" t="s">
        <v>8245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8266</v>
      </c>
      <c r="O3297" s="7">
        <f t="shared" si="204"/>
        <v>5.7499999999999999E-3</v>
      </c>
      <c r="P3297" s="8">
        <f t="shared" si="205"/>
        <v>38.333333333333336</v>
      </c>
      <c r="Q3297" t="s">
        <v>8319</v>
      </c>
      <c r="R3297" t="s">
        <v>8339</v>
      </c>
      <c r="S3297" s="6">
        <f t="shared" si="206"/>
        <v>42693.016180555554</v>
      </c>
      <c r="T3297" s="6">
        <f t="shared" si="207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8271</v>
      </c>
      <c r="O3298" s="7">
        <f t="shared" si="204"/>
        <v>5.7142857142857143E-3</v>
      </c>
      <c r="P3298" s="8">
        <f t="shared" si="205"/>
        <v>15.428571428571429</v>
      </c>
      <c r="Q3298" t="s">
        <v>8309</v>
      </c>
      <c r="R3298" t="s">
        <v>8356</v>
      </c>
      <c r="S3298" s="6">
        <f t="shared" si="206"/>
        <v>42094.101145833338</v>
      </c>
      <c r="T3298" s="6">
        <f t="shared" si="207"/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8220</v>
      </c>
      <c r="G3299" t="s">
        <v>8239</v>
      </c>
      <c r="H3299" t="s">
        <v>8256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8281</v>
      </c>
      <c r="O3299" s="7">
        <f t="shared" si="204"/>
        <v>5.6800000000000002E-3</v>
      </c>
      <c r="P3299" s="8">
        <f t="shared" si="205"/>
        <v>28.4</v>
      </c>
      <c r="Q3299" t="s">
        <v>8311</v>
      </c>
      <c r="R3299" t="s">
        <v>8347</v>
      </c>
      <c r="S3299" s="6">
        <f t="shared" si="206"/>
        <v>42716.7424537037</v>
      </c>
      <c r="T3299" s="6">
        <f t="shared" si="207"/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8220</v>
      </c>
      <c r="G3300" t="s">
        <v>8223</v>
      </c>
      <c r="H3300" t="s">
        <v>8245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8271</v>
      </c>
      <c r="O3300" s="7">
        <f t="shared" si="204"/>
        <v>5.5999999999999999E-3</v>
      </c>
      <c r="P3300" s="8">
        <f t="shared" si="205"/>
        <v>14</v>
      </c>
      <c r="Q3300" t="s">
        <v>8309</v>
      </c>
      <c r="R3300" t="s">
        <v>8356</v>
      </c>
      <c r="S3300" s="6">
        <f t="shared" si="206"/>
        <v>42020.854247685187</v>
      </c>
      <c r="T3300" s="6">
        <f t="shared" si="207"/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8220</v>
      </c>
      <c r="G3301" t="s">
        <v>8223</v>
      </c>
      <c r="H3301" t="s">
        <v>8245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8272</v>
      </c>
      <c r="O3301" s="7">
        <f t="shared" si="204"/>
        <v>5.5999999999999999E-3</v>
      </c>
      <c r="P3301" s="8">
        <f t="shared" si="205"/>
        <v>93.333333333333329</v>
      </c>
      <c r="Q3301" t="s">
        <v>8309</v>
      </c>
      <c r="R3301" t="s">
        <v>8315</v>
      </c>
      <c r="S3301" s="6">
        <f t="shared" si="206"/>
        <v>42424.749490740738</v>
      </c>
      <c r="T3301" s="6">
        <f t="shared" si="207"/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8220</v>
      </c>
      <c r="G3302" t="s">
        <v>8223</v>
      </c>
      <c r="H3302" t="s">
        <v>8245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8281</v>
      </c>
      <c r="O3302" s="7">
        <f t="shared" si="204"/>
        <v>5.5999999999999999E-3</v>
      </c>
      <c r="P3302" s="8">
        <f t="shared" si="205"/>
        <v>18.666666666666668</v>
      </c>
      <c r="Q3302" t="s">
        <v>8311</v>
      </c>
      <c r="R3302" t="s">
        <v>8347</v>
      </c>
      <c r="S3302" s="6">
        <f t="shared" si="206"/>
        <v>41101.906111111115</v>
      </c>
      <c r="T3302" s="6">
        <f t="shared" si="207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8220</v>
      </c>
      <c r="G3303" t="s">
        <v>8223</v>
      </c>
      <c r="H3303" t="s">
        <v>8245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8283</v>
      </c>
      <c r="O3303" s="7">
        <f t="shared" si="204"/>
        <v>5.5833333333333334E-3</v>
      </c>
      <c r="P3303" s="8">
        <f t="shared" si="205"/>
        <v>55.833333333333336</v>
      </c>
      <c r="Q3303" t="s">
        <v>8327</v>
      </c>
      <c r="R3303" t="s">
        <v>8355</v>
      </c>
      <c r="S3303" s="6">
        <f t="shared" si="206"/>
        <v>42536.862800925926</v>
      </c>
      <c r="T3303" s="6">
        <f t="shared" si="207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8220</v>
      </c>
      <c r="G3304" t="s">
        <v>8223</v>
      </c>
      <c r="H3304" t="s">
        <v>8245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8271</v>
      </c>
      <c r="O3304" s="7">
        <f t="shared" si="204"/>
        <v>5.5555555555555558E-3</v>
      </c>
      <c r="P3304" s="8">
        <f t="shared" si="205"/>
        <v>25</v>
      </c>
      <c r="Q3304" t="s">
        <v>8309</v>
      </c>
      <c r="R3304" t="s">
        <v>8356</v>
      </c>
      <c r="S3304" s="6">
        <f t="shared" si="206"/>
        <v>42276.046689814815</v>
      </c>
      <c r="T3304" s="6">
        <f t="shared" si="207"/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8219</v>
      </c>
      <c r="G3305" t="s">
        <v>8223</v>
      </c>
      <c r="H3305" t="s">
        <v>8245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8289</v>
      </c>
      <c r="O3305" s="7">
        <f t="shared" si="204"/>
        <v>5.4999999999999997E-3</v>
      </c>
      <c r="P3305" s="8">
        <f t="shared" si="205"/>
        <v>27.5</v>
      </c>
      <c r="Q3305" t="s">
        <v>8322</v>
      </c>
      <c r="R3305" t="s">
        <v>8354</v>
      </c>
      <c r="S3305" s="6">
        <f t="shared" si="206"/>
        <v>41054.847777777781</v>
      </c>
      <c r="T3305" s="6">
        <f t="shared" si="207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8220</v>
      </c>
      <c r="G3306" t="s">
        <v>8223</v>
      </c>
      <c r="H3306" t="s">
        <v>8245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8270</v>
      </c>
      <c r="O3306" s="7">
        <f t="shared" si="204"/>
        <v>5.4999999999999997E-3</v>
      </c>
      <c r="P3306" s="8">
        <f t="shared" si="205"/>
        <v>5.5</v>
      </c>
      <c r="Q3306" t="s">
        <v>8316</v>
      </c>
      <c r="R3306" t="s">
        <v>8317</v>
      </c>
      <c r="S3306" s="6">
        <f t="shared" si="206"/>
        <v>42402.947002314817</v>
      </c>
      <c r="T3306" s="6">
        <f t="shared" si="207"/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8219</v>
      </c>
      <c r="G3307" t="s">
        <v>8223</v>
      </c>
      <c r="H3307" t="s">
        <v>8245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8285</v>
      </c>
      <c r="O3307" s="7">
        <f t="shared" si="204"/>
        <v>5.4884742041712408E-3</v>
      </c>
      <c r="P3307" s="8">
        <f t="shared" si="205"/>
        <v>5</v>
      </c>
      <c r="Q3307" t="s">
        <v>8313</v>
      </c>
      <c r="R3307" t="s">
        <v>8351</v>
      </c>
      <c r="S3307" s="6">
        <f t="shared" si="206"/>
        <v>40782.165532407409</v>
      </c>
      <c r="T3307" s="6">
        <f t="shared" si="207"/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8220</v>
      </c>
      <c r="G3308" t="s">
        <v>8223</v>
      </c>
      <c r="H3308" t="s">
        <v>8245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8267</v>
      </c>
      <c r="O3308" s="7">
        <f t="shared" si="204"/>
        <v>5.3333333333333332E-3</v>
      </c>
      <c r="P3308" s="8">
        <f t="shared" si="205"/>
        <v>91.428571428571431</v>
      </c>
      <c r="Q3308" t="s">
        <v>8319</v>
      </c>
      <c r="R3308" t="s">
        <v>8348</v>
      </c>
      <c r="S3308" s="6">
        <f t="shared" si="206"/>
        <v>41841.762743055559</v>
      </c>
      <c r="T3308" s="6">
        <f t="shared" si="207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8220</v>
      </c>
      <c r="G3309" t="s">
        <v>8223</v>
      </c>
      <c r="H3309" t="s">
        <v>8245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8272</v>
      </c>
      <c r="O3309" s="7">
        <f t="shared" si="204"/>
        <v>5.1999999999999998E-3</v>
      </c>
      <c r="P3309" s="8">
        <f t="shared" si="205"/>
        <v>26</v>
      </c>
      <c r="Q3309" t="s">
        <v>8309</v>
      </c>
      <c r="R3309" t="s">
        <v>8315</v>
      </c>
      <c r="S3309" s="6">
        <f t="shared" si="206"/>
        <v>42158.028310185182</v>
      </c>
      <c r="T3309" s="6">
        <f t="shared" si="207"/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8220</v>
      </c>
      <c r="G3310" t="s">
        <v>8223</v>
      </c>
      <c r="H3310" t="s">
        <v>8245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8281</v>
      </c>
      <c r="O3310" s="7">
        <f t="shared" si="204"/>
        <v>5.1000000000000004E-3</v>
      </c>
      <c r="P3310" s="8">
        <f t="shared" si="205"/>
        <v>23.181818181818183</v>
      </c>
      <c r="Q3310" t="s">
        <v>8311</v>
      </c>
      <c r="R3310" t="s">
        <v>8347</v>
      </c>
      <c r="S3310" s="6">
        <f t="shared" si="206"/>
        <v>41220.933124999996</v>
      </c>
      <c r="T3310" s="6">
        <f t="shared" si="207"/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8220</v>
      </c>
      <c r="G3311" t="s">
        <v>8223</v>
      </c>
      <c r="H3311" t="s">
        <v>8245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8282</v>
      </c>
      <c r="O3311" s="7">
        <f t="shared" si="204"/>
        <v>5.1000000000000004E-3</v>
      </c>
      <c r="P3311" s="8">
        <f t="shared" si="205"/>
        <v>17</v>
      </c>
      <c r="Q3311" t="s">
        <v>8311</v>
      </c>
      <c r="R3311" t="s">
        <v>8343</v>
      </c>
      <c r="S3311" s="6">
        <f t="shared" si="206"/>
        <v>42528.899398148147</v>
      </c>
      <c r="T3311" s="6">
        <f t="shared" si="207"/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8220</v>
      </c>
      <c r="G3312" t="s">
        <v>8223</v>
      </c>
      <c r="H3312" t="s">
        <v>8245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8293</v>
      </c>
      <c r="O3312" s="7">
        <f t="shared" si="204"/>
        <v>5.1000000000000004E-3</v>
      </c>
      <c r="P3312" s="8">
        <f t="shared" si="205"/>
        <v>17</v>
      </c>
      <c r="Q3312" t="s">
        <v>8309</v>
      </c>
      <c r="R3312" t="s">
        <v>8349</v>
      </c>
      <c r="S3312" s="6">
        <f t="shared" si="206"/>
        <v>42656.717303240745</v>
      </c>
      <c r="T3312" s="6">
        <f t="shared" si="207"/>
        <v>42681.758969907409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8219</v>
      </c>
      <c r="G3313" t="s">
        <v>8232</v>
      </c>
      <c r="H3313" t="s">
        <v>8248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8272</v>
      </c>
      <c r="O3313" s="7">
        <f t="shared" si="204"/>
        <v>5.0299999999999997E-3</v>
      </c>
      <c r="P3313" s="8">
        <f t="shared" si="205"/>
        <v>167.66666666666666</v>
      </c>
      <c r="Q3313" t="s">
        <v>8309</v>
      </c>
      <c r="R3313" t="s">
        <v>8315</v>
      </c>
      <c r="S3313" s="6">
        <f t="shared" si="206"/>
        <v>42705.690347222218</v>
      </c>
      <c r="T3313" s="6">
        <f t="shared" si="207"/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8220</v>
      </c>
      <c r="G3314" t="s">
        <v>8223</v>
      </c>
      <c r="H3314" t="s">
        <v>8245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8277</v>
      </c>
      <c r="O3314" s="7">
        <f t="shared" si="204"/>
        <v>5.0000000000000001E-3</v>
      </c>
      <c r="P3314" s="8">
        <f t="shared" si="205"/>
        <v>100</v>
      </c>
      <c r="Q3314" t="s">
        <v>8313</v>
      </c>
      <c r="R3314" t="s">
        <v>8345</v>
      </c>
      <c r="S3314" s="6">
        <f t="shared" si="206"/>
        <v>41227.641724537039</v>
      </c>
      <c r="T3314" s="6">
        <f t="shared" si="207"/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8220</v>
      </c>
      <c r="G3315" t="s">
        <v>8224</v>
      </c>
      <c r="H3315" t="s">
        <v>8246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8281</v>
      </c>
      <c r="O3315" s="7">
        <f t="shared" si="204"/>
        <v>5.0000000000000001E-3</v>
      </c>
      <c r="P3315" s="8">
        <f t="shared" si="205"/>
        <v>25</v>
      </c>
      <c r="Q3315" t="s">
        <v>8311</v>
      </c>
      <c r="R3315" t="s">
        <v>8347</v>
      </c>
      <c r="S3315" s="6">
        <f t="shared" si="206"/>
        <v>42107.836435185185</v>
      </c>
      <c r="T3315" s="6">
        <f t="shared" si="207"/>
        <v>42137.836435185185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8220</v>
      </c>
      <c r="G3316" t="s">
        <v>8224</v>
      </c>
      <c r="H3316" t="s">
        <v>8246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8281</v>
      </c>
      <c r="O3316" s="7">
        <f t="shared" si="204"/>
        <v>5.0000000000000001E-3</v>
      </c>
      <c r="P3316" s="8">
        <f t="shared" si="205"/>
        <v>5</v>
      </c>
      <c r="Q3316" t="s">
        <v>8311</v>
      </c>
      <c r="R3316" t="s">
        <v>8347</v>
      </c>
      <c r="S3316" s="6">
        <f t="shared" si="206"/>
        <v>41835.977083333331</v>
      </c>
      <c r="T3316" s="6">
        <f t="shared" si="207"/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8220</v>
      </c>
      <c r="G3317" t="s">
        <v>8223</v>
      </c>
      <c r="H3317" t="s">
        <v>8245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8282</v>
      </c>
      <c r="O3317" s="7">
        <f t="shared" si="204"/>
        <v>5.0000000000000001E-3</v>
      </c>
      <c r="P3317" s="8">
        <f t="shared" si="205"/>
        <v>5</v>
      </c>
      <c r="Q3317" t="s">
        <v>8311</v>
      </c>
      <c r="R3317" t="s">
        <v>8343</v>
      </c>
      <c r="S3317" s="6">
        <f t="shared" si="206"/>
        <v>42535.327476851846</v>
      </c>
      <c r="T3317" s="6">
        <f t="shared" si="207"/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8220</v>
      </c>
      <c r="G3318" t="s">
        <v>8223</v>
      </c>
      <c r="H3318" t="s">
        <v>8245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8286</v>
      </c>
      <c r="O3318" s="7">
        <f t="shared" si="204"/>
        <v>5.0000000000000001E-3</v>
      </c>
      <c r="P3318" s="8">
        <f t="shared" si="205"/>
        <v>7.5</v>
      </c>
      <c r="Q3318" t="s">
        <v>8322</v>
      </c>
      <c r="R3318" t="s">
        <v>8357</v>
      </c>
      <c r="S3318" s="6">
        <f t="shared" si="206"/>
        <v>41838.536782407406</v>
      </c>
      <c r="T3318" s="6">
        <f t="shared" si="207"/>
        <v>41863.536782407406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8220</v>
      </c>
      <c r="G3319" t="s">
        <v>8224</v>
      </c>
      <c r="H3319" t="s">
        <v>8246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8290</v>
      </c>
      <c r="O3319" s="7">
        <f t="shared" si="204"/>
        <v>5.0000000000000001E-3</v>
      </c>
      <c r="P3319" s="8">
        <f t="shared" si="205"/>
        <v>5</v>
      </c>
      <c r="Q3319" t="s">
        <v>8324</v>
      </c>
      <c r="R3319" t="s">
        <v>8342</v>
      </c>
      <c r="S3319" s="6">
        <f t="shared" si="206"/>
        <v>42325.448958333334</v>
      </c>
      <c r="T3319" s="6">
        <f t="shared" si="207"/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8220</v>
      </c>
      <c r="G3320" t="s">
        <v>8223</v>
      </c>
      <c r="H3320" t="s">
        <v>8245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8284</v>
      </c>
      <c r="O3320" s="7">
        <f t="shared" si="204"/>
        <v>5.0000000000000001E-3</v>
      </c>
      <c r="P3320" s="8">
        <f t="shared" si="205"/>
        <v>10</v>
      </c>
      <c r="Q3320" t="s">
        <v>8324</v>
      </c>
      <c r="R3320" t="s">
        <v>8325</v>
      </c>
      <c r="S3320" s="6">
        <f t="shared" si="206"/>
        <v>41956.250034722223</v>
      </c>
      <c r="T3320" s="6">
        <f t="shared" si="207"/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8220</v>
      </c>
      <c r="G3321" t="s">
        <v>8223</v>
      </c>
      <c r="H3321" t="s">
        <v>8245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8282</v>
      </c>
      <c r="O3321" s="7">
        <f t="shared" si="204"/>
        <v>5.0000000000000001E-3</v>
      </c>
      <c r="P3321" s="8">
        <f t="shared" si="205"/>
        <v>62.5</v>
      </c>
      <c r="Q3321" t="s">
        <v>8311</v>
      </c>
      <c r="R3321" t="s">
        <v>8343</v>
      </c>
      <c r="S3321" s="6">
        <f t="shared" si="206"/>
        <v>42742.246493055558</v>
      </c>
      <c r="T3321" s="6">
        <f t="shared" si="207"/>
        <v>42795.166666666672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8219</v>
      </c>
      <c r="G3322" t="s">
        <v>8224</v>
      </c>
      <c r="H3322" t="s">
        <v>8246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8283</v>
      </c>
      <c r="O3322" s="7">
        <f t="shared" si="204"/>
        <v>5.0000000000000001E-3</v>
      </c>
      <c r="P3322" s="8">
        <f t="shared" si="205"/>
        <v>50</v>
      </c>
      <c r="Q3322" t="s">
        <v>8327</v>
      </c>
      <c r="R3322" t="s">
        <v>8355</v>
      </c>
      <c r="S3322" s="6">
        <f t="shared" si="206"/>
        <v>42584.666597222225</v>
      </c>
      <c r="T3322" s="6">
        <f t="shared" si="207"/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8220</v>
      </c>
      <c r="G3323" t="s">
        <v>8223</v>
      </c>
      <c r="H3323" t="s">
        <v>8245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8283</v>
      </c>
      <c r="O3323" s="7">
        <f t="shared" si="204"/>
        <v>5.0000000000000001E-3</v>
      </c>
      <c r="P3323" s="8">
        <f t="shared" si="205"/>
        <v>1</v>
      </c>
      <c r="Q3323" t="s">
        <v>8327</v>
      </c>
      <c r="R3323" t="s">
        <v>8355</v>
      </c>
      <c r="S3323" s="6">
        <f t="shared" si="206"/>
        <v>42019.76944444445</v>
      </c>
      <c r="T3323" s="6">
        <f t="shared" si="207"/>
        <v>42079.727777777778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8220</v>
      </c>
      <c r="G3324" t="s">
        <v>8223</v>
      </c>
      <c r="H3324" t="s">
        <v>8245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8270</v>
      </c>
      <c r="O3324" s="7">
        <f t="shared" si="204"/>
        <v>5.0000000000000001E-3</v>
      </c>
      <c r="P3324" s="8">
        <f t="shared" si="205"/>
        <v>12.5</v>
      </c>
      <c r="Q3324" t="s">
        <v>8316</v>
      </c>
      <c r="R3324" t="s">
        <v>8317</v>
      </c>
      <c r="S3324" s="6">
        <f t="shared" si="206"/>
        <v>41953.773090277777</v>
      </c>
      <c r="T3324" s="6">
        <f t="shared" si="207"/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8220</v>
      </c>
      <c r="G3325" t="s">
        <v>8223</v>
      </c>
      <c r="H3325" t="s">
        <v>8245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8271</v>
      </c>
      <c r="O3325" s="7">
        <f t="shared" si="204"/>
        <v>4.9199999999999999E-3</v>
      </c>
      <c r="P3325" s="8">
        <f t="shared" si="205"/>
        <v>20.5</v>
      </c>
      <c r="Q3325" t="s">
        <v>8309</v>
      </c>
      <c r="R3325" t="s">
        <v>8356</v>
      </c>
      <c r="S3325" s="6">
        <f t="shared" si="206"/>
        <v>41927.71980324074</v>
      </c>
      <c r="T3325" s="6">
        <f t="shared" si="207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8220</v>
      </c>
      <c r="G3326" t="s">
        <v>8234</v>
      </c>
      <c r="H3326" t="s">
        <v>8254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8283</v>
      </c>
      <c r="O3326" s="7">
        <f t="shared" si="204"/>
        <v>4.8960000000000002E-3</v>
      </c>
      <c r="P3326" s="8">
        <f t="shared" si="205"/>
        <v>306</v>
      </c>
      <c r="Q3326" t="s">
        <v>8327</v>
      </c>
      <c r="R3326" t="s">
        <v>8355</v>
      </c>
      <c r="S3326" s="6">
        <f t="shared" si="206"/>
        <v>42252.277615740735</v>
      </c>
      <c r="T3326" s="6">
        <f t="shared" si="207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8220</v>
      </c>
      <c r="G3327" t="s">
        <v>8223</v>
      </c>
      <c r="H3327" t="s">
        <v>8245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8283</v>
      </c>
      <c r="O3327" s="7">
        <f t="shared" si="204"/>
        <v>4.8666666666666667E-3</v>
      </c>
      <c r="P3327" s="8">
        <f t="shared" si="205"/>
        <v>24.333333333333332</v>
      </c>
      <c r="Q3327" t="s">
        <v>8327</v>
      </c>
      <c r="R3327" t="s">
        <v>8355</v>
      </c>
      <c r="S3327" s="6">
        <f t="shared" si="206"/>
        <v>42675.171076388884</v>
      </c>
      <c r="T3327" s="6">
        <f t="shared" si="207"/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8220</v>
      </c>
      <c r="G3328" t="s">
        <v>8228</v>
      </c>
      <c r="H3328" t="s">
        <v>8250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8302</v>
      </c>
      <c r="O3328" s="7">
        <f t="shared" si="204"/>
        <v>4.7727272727272731E-3</v>
      </c>
      <c r="P3328" s="8">
        <f t="shared" si="205"/>
        <v>52.5</v>
      </c>
      <c r="Q3328" t="s">
        <v>8316</v>
      </c>
      <c r="R3328" t="s">
        <v>8329</v>
      </c>
      <c r="S3328" s="6">
        <f t="shared" si="206"/>
        <v>42766.956921296296</v>
      </c>
      <c r="T3328" s="6">
        <f t="shared" si="207"/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8220</v>
      </c>
      <c r="G3329" t="s">
        <v>8223</v>
      </c>
      <c r="H3329" t="s">
        <v>8245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8283</v>
      </c>
      <c r="O3329" s="7">
        <f t="shared" si="204"/>
        <v>4.7333333333333333E-3</v>
      </c>
      <c r="P3329" s="8">
        <f t="shared" si="205"/>
        <v>23.666666666666668</v>
      </c>
      <c r="Q3329" t="s">
        <v>8327</v>
      </c>
      <c r="R3329" t="s">
        <v>8355</v>
      </c>
      <c r="S3329" s="6">
        <f t="shared" si="206"/>
        <v>42048.181921296295</v>
      </c>
      <c r="T3329" s="6">
        <f t="shared" si="207"/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8220</v>
      </c>
      <c r="G3330" t="s">
        <v>8223</v>
      </c>
      <c r="H3330" t="s">
        <v>8245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8282</v>
      </c>
      <c r="O3330" s="7">
        <f t="shared" ref="O3330:O3393" si="208">E3330/D3330</f>
        <v>4.7222222222222223E-3</v>
      </c>
      <c r="P3330" s="8">
        <f t="shared" si="205"/>
        <v>60.714285714285715</v>
      </c>
      <c r="Q3330" t="s">
        <v>8311</v>
      </c>
      <c r="R3330" t="s">
        <v>8343</v>
      </c>
      <c r="S3330" s="6">
        <f t="shared" si="206"/>
        <v>42094.667256944449</v>
      </c>
      <c r="T3330" s="6">
        <f t="shared" si="207"/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8220</v>
      </c>
      <c r="G3331" t="s">
        <v>8223</v>
      </c>
      <c r="H3331" t="s">
        <v>8245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8272</v>
      </c>
      <c r="O3331" s="7">
        <f t="shared" si="208"/>
        <v>4.6699999999999997E-3</v>
      </c>
      <c r="P3331" s="8">
        <f t="shared" ref="P3331:P3394" si="209">E3331/L3331</f>
        <v>116.75</v>
      </c>
      <c r="Q3331" t="s">
        <v>8309</v>
      </c>
      <c r="R3331" t="s">
        <v>8315</v>
      </c>
      <c r="S3331" s="6">
        <f t="shared" ref="S3331:S3394" si="210">(((J3331/60)/60)/24)+DATE(1970,1,1)</f>
        <v>42437.924988425926</v>
      </c>
      <c r="T3331" s="6">
        <f t="shared" ref="T3331:T3394" si="211">(((I3331/60)/60)/24)+DATE(1970,1,1)</f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8220</v>
      </c>
      <c r="G3332" t="s">
        <v>8223</v>
      </c>
      <c r="H3332" t="s">
        <v>8245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8283</v>
      </c>
      <c r="O3332" s="7">
        <f t="shared" si="208"/>
        <v>4.6666666666666671E-3</v>
      </c>
      <c r="P3332" s="8">
        <f t="shared" si="209"/>
        <v>11.666666666666666</v>
      </c>
      <c r="Q3332" t="s">
        <v>8327</v>
      </c>
      <c r="R3332" t="s">
        <v>8355</v>
      </c>
      <c r="S3332" s="6">
        <f t="shared" si="210"/>
        <v>41952.09175925926</v>
      </c>
      <c r="T3332" s="6">
        <f t="shared" si="211"/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8220</v>
      </c>
      <c r="G3333" t="s">
        <v>8223</v>
      </c>
      <c r="H3333" t="s">
        <v>8245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8281</v>
      </c>
      <c r="O3333" s="7">
        <f t="shared" si="208"/>
        <v>4.4999999999999997E-3</v>
      </c>
      <c r="P3333" s="8">
        <f t="shared" si="209"/>
        <v>15</v>
      </c>
      <c r="Q3333" t="s">
        <v>8311</v>
      </c>
      <c r="R3333" t="s">
        <v>8347</v>
      </c>
      <c r="S3333" s="6">
        <f t="shared" si="210"/>
        <v>42662.752199074079</v>
      </c>
      <c r="T3333" s="6">
        <f t="shared" si="211"/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8220</v>
      </c>
      <c r="G3334" t="s">
        <v>8228</v>
      </c>
      <c r="H3334" t="s">
        <v>8250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8282</v>
      </c>
      <c r="O3334" s="7">
        <f t="shared" si="208"/>
        <v>4.4999999999999997E-3</v>
      </c>
      <c r="P3334" s="8">
        <f t="shared" si="209"/>
        <v>18</v>
      </c>
      <c r="Q3334" t="s">
        <v>8311</v>
      </c>
      <c r="R3334" t="s">
        <v>8343</v>
      </c>
      <c r="S3334" s="6">
        <f t="shared" si="210"/>
        <v>42164.615856481483</v>
      </c>
      <c r="T3334" s="6">
        <f t="shared" si="211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8220</v>
      </c>
      <c r="G3335" t="s">
        <v>8223</v>
      </c>
      <c r="H3335" t="s">
        <v>8245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8288</v>
      </c>
      <c r="O3335" s="7">
        <f t="shared" si="208"/>
        <v>4.4444444444444444E-3</v>
      </c>
      <c r="P3335" s="8">
        <f t="shared" si="209"/>
        <v>10</v>
      </c>
      <c r="Q3335" t="s">
        <v>8324</v>
      </c>
      <c r="R3335" t="s">
        <v>8352</v>
      </c>
      <c r="S3335" s="6">
        <f t="shared" si="210"/>
        <v>41935.509652777779</v>
      </c>
      <c r="T3335" s="6">
        <f t="shared" si="211"/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8220</v>
      </c>
      <c r="G3336" t="s">
        <v>8223</v>
      </c>
      <c r="H3336" t="s">
        <v>8245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8269</v>
      </c>
      <c r="O3336" s="7">
        <f t="shared" si="208"/>
        <v>4.3939393939393936E-3</v>
      </c>
      <c r="P3336" s="8">
        <f t="shared" si="209"/>
        <v>4.833333333333333</v>
      </c>
      <c r="Q3336" t="s">
        <v>8319</v>
      </c>
      <c r="R3336" t="s">
        <v>8346</v>
      </c>
      <c r="S3336" s="6">
        <f t="shared" si="210"/>
        <v>41682.23646990741</v>
      </c>
      <c r="T3336" s="6">
        <f t="shared" si="211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8220</v>
      </c>
      <c r="G3337" t="s">
        <v>8223</v>
      </c>
      <c r="H3337" t="s">
        <v>8245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8303</v>
      </c>
      <c r="O3337" s="7">
        <f t="shared" si="208"/>
        <v>4.3750000000000004E-3</v>
      </c>
      <c r="P3337" s="8">
        <f t="shared" si="209"/>
        <v>8.75</v>
      </c>
      <c r="Q3337" t="s">
        <v>8322</v>
      </c>
      <c r="R3337" t="s">
        <v>8350</v>
      </c>
      <c r="S3337" s="6">
        <f t="shared" si="210"/>
        <v>41911.657430555555</v>
      </c>
      <c r="T3337" s="6">
        <f t="shared" si="211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8220</v>
      </c>
      <c r="G3338" t="s">
        <v>8223</v>
      </c>
      <c r="H3338" t="s">
        <v>8245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8269</v>
      </c>
      <c r="O3338" s="7">
        <f t="shared" si="208"/>
        <v>4.3333333333333331E-3</v>
      </c>
      <c r="P3338" s="8">
        <f t="shared" si="209"/>
        <v>3.7142857142857144</v>
      </c>
      <c r="Q3338" t="s">
        <v>8319</v>
      </c>
      <c r="R3338" t="s">
        <v>8346</v>
      </c>
      <c r="S3338" s="6">
        <f t="shared" si="210"/>
        <v>42318.098217592589</v>
      </c>
      <c r="T3338" s="6">
        <f t="shared" si="211"/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8220</v>
      </c>
      <c r="G3339" t="s">
        <v>8223</v>
      </c>
      <c r="H3339" t="s">
        <v>8245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8283</v>
      </c>
      <c r="O3339" s="7">
        <f t="shared" si="208"/>
        <v>4.3333333333333331E-3</v>
      </c>
      <c r="P3339" s="8">
        <f t="shared" si="209"/>
        <v>52</v>
      </c>
      <c r="Q3339" t="s">
        <v>8327</v>
      </c>
      <c r="R3339" t="s">
        <v>8355</v>
      </c>
      <c r="S3339" s="6">
        <f t="shared" si="210"/>
        <v>42107.679756944446</v>
      </c>
      <c r="T3339" s="6">
        <f t="shared" si="211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8270</v>
      </c>
      <c r="O3340" s="7">
        <f t="shared" si="208"/>
        <v>4.3307086614173228E-3</v>
      </c>
      <c r="P3340" s="8">
        <f t="shared" si="209"/>
        <v>18.333333333333332</v>
      </c>
      <c r="Q3340" t="s">
        <v>8316</v>
      </c>
      <c r="R3340" t="s">
        <v>8317</v>
      </c>
      <c r="S3340" s="6">
        <f t="shared" si="210"/>
        <v>41784.789687500001</v>
      </c>
      <c r="T3340" s="6">
        <f t="shared" si="211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8220</v>
      </c>
      <c r="G3341" t="s">
        <v>8235</v>
      </c>
      <c r="H3341" t="s">
        <v>8248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8271</v>
      </c>
      <c r="O3341" s="7">
        <f t="shared" si="208"/>
        <v>4.3166666666666666E-3</v>
      </c>
      <c r="P3341" s="8">
        <f t="shared" si="209"/>
        <v>64.75</v>
      </c>
      <c r="Q3341" t="s">
        <v>8309</v>
      </c>
      <c r="R3341" t="s">
        <v>8356</v>
      </c>
      <c r="S3341" s="6">
        <f t="shared" si="210"/>
        <v>42138.692627314813</v>
      </c>
      <c r="T3341" s="6">
        <f t="shared" si="211"/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8220</v>
      </c>
      <c r="G3342" t="s">
        <v>8223</v>
      </c>
      <c r="H3342" t="s">
        <v>8245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8271</v>
      </c>
      <c r="O3342" s="7">
        <f t="shared" si="208"/>
        <v>4.2599999999999999E-3</v>
      </c>
      <c r="P3342" s="8">
        <f t="shared" si="209"/>
        <v>53.25</v>
      </c>
      <c r="Q3342" t="s">
        <v>8309</v>
      </c>
      <c r="R3342" t="s">
        <v>8356</v>
      </c>
      <c r="S3342" s="6">
        <f t="shared" si="210"/>
        <v>42083.069884259254</v>
      </c>
      <c r="T3342" s="6">
        <f t="shared" si="211"/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8220</v>
      </c>
      <c r="G3343" t="s">
        <v>8223</v>
      </c>
      <c r="H3343" t="s">
        <v>8245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8271</v>
      </c>
      <c r="O3343" s="7">
        <f t="shared" si="208"/>
        <v>4.2399999999999998E-3</v>
      </c>
      <c r="P3343" s="8">
        <f t="shared" si="209"/>
        <v>53</v>
      </c>
      <c r="Q3343" t="s">
        <v>8309</v>
      </c>
      <c r="R3343" t="s">
        <v>8356</v>
      </c>
      <c r="S3343" s="6">
        <f t="shared" si="210"/>
        <v>42192.816238425927</v>
      </c>
      <c r="T3343" s="6">
        <f t="shared" si="211"/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8220</v>
      </c>
      <c r="G3344" t="s">
        <v>8223</v>
      </c>
      <c r="H3344" t="s">
        <v>8245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8277</v>
      </c>
      <c r="O3344" s="7">
        <f t="shared" si="208"/>
        <v>4.1999999999999997E-3</v>
      </c>
      <c r="P3344" s="8">
        <f t="shared" si="209"/>
        <v>10.5</v>
      </c>
      <c r="Q3344" t="s">
        <v>8313</v>
      </c>
      <c r="R3344" t="s">
        <v>8345</v>
      </c>
      <c r="S3344" s="6">
        <f t="shared" si="210"/>
        <v>42429.84956018519</v>
      </c>
      <c r="T3344" s="6">
        <f t="shared" si="211"/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8220</v>
      </c>
      <c r="G3345" t="s">
        <v>8223</v>
      </c>
      <c r="H3345" t="s">
        <v>8245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8286</v>
      </c>
      <c r="O3345" s="7">
        <f t="shared" si="208"/>
        <v>4.1999999999999997E-3</v>
      </c>
      <c r="P3345" s="8">
        <f t="shared" si="209"/>
        <v>6.1764705882352944</v>
      </c>
      <c r="Q3345" t="s">
        <v>8322</v>
      </c>
      <c r="R3345" t="s">
        <v>8357</v>
      </c>
      <c r="S3345" s="6">
        <f t="shared" si="210"/>
        <v>41941.680567129632</v>
      </c>
      <c r="T3345" s="6">
        <f t="shared" si="211"/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8220</v>
      </c>
      <c r="G3346" t="s">
        <v>8224</v>
      </c>
      <c r="H3346" t="s">
        <v>8246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8270</v>
      </c>
      <c r="O3346" s="7">
        <f t="shared" si="208"/>
        <v>4.1999999999999997E-3</v>
      </c>
      <c r="P3346" s="8">
        <f t="shared" si="209"/>
        <v>10.5</v>
      </c>
      <c r="Q3346" t="s">
        <v>8316</v>
      </c>
      <c r="R3346" t="s">
        <v>8317</v>
      </c>
      <c r="S3346" s="6">
        <f t="shared" si="210"/>
        <v>41745.891319444447</v>
      </c>
      <c r="T3346" s="6">
        <f t="shared" si="211"/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8220</v>
      </c>
      <c r="G3347" t="s">
        <v>8224</v>
      </c>
      <c r="H3347" t="s">
        <v>8246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8270</v>
      </c>
      <c r="O3347" s="7">
        <f t="shared" si="208"/>
        <v>4.1999999999999997E-3</v>
      </c>
      <c r="P3347" s="8">
        <f t="shared" si="209"/>
        <v>10.5</v>
      </c>
      <c r="Q3347" t="s">
        <v>8316</v>
      </c>
      <c r="R3347" t="s">
        <v>8317</v>
      </c>
      <c r="S3347" s="6">
        <f t="shared" si="210"/>
        <v>42559.474004629628</v>
      </c>
      <c r="T3347" s="6">
        <f t="shared" si="211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8220</v>
      </c>
      <c r="G3348" t="s">
        <v>8223</v>
      </c>
      <c r="H3348" t="s">
        <v>8245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8267</v>
      </c>
      <c r="O3348" s="7">
        <f t="shared" si="208"/>
        <v>4.1666666666666666E-3</v>
      </c>
      <c r="P3348" s="8">
        <f t="shared" si="209"/>
        <v>50</v>
      </c>
      <c r="Q3348" t="s">
        <v>8319</v>
      </c>
      <c r="R3348" t="s">
        <v>8348</v>
      </c>
      <c r="S3348" s="6">
        <f t="shared" si="210"/>
        <v>42527.650995370372</v>
      </c>
      <c r="T3348" s="6">
        <f t="shared" si="211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8220</v>
      </c>
      <c r="G3349" t="s">
        <v>8223</v>
      </c>
      <c r="H3349" t="s">
        <v>8245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8295</v>
      </c>
      <c r="O3349" s="7">
        <f t="shared" si="208"/>
        <v>4.1666666666666666E-3</v>
      </c>
      <c r="P3349" s="8">
        <f t="shared" si="209"/>
        <v>25</v>
      </c>
      <c r="Q3349" t="s">
        <v>8324</v>
      </c>
      <c r="R3349" t="s">
        <v>8353</v>
      </c>
      <c r="S3349" s="6">
        <f t="shared" si="210"/>
        <v>42206.763217592597</v>
      </c>
      <c r="T3349" s="6">
        <f t="shared" si="211"/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8220</v>
      </c>
      <c r="G3350" t="s">
        <v>8223</v>
      </c>
      <c r="H3350" t="s">
        <v>8245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8282</v>
      </c>
      <c r="O3350" s="7">
        <f t="shared" si="208"/>
        <v>4.1333333333333335E-3</v>
      </c>
      <c r="P3350" s="8">
        <f t="shared" si="209"/>
        <v>23.25</v>
      </c>
      <c r="Q3350" t="s">
        <v>8311</v>
      </c>
      <c r="R3350" t="s">
        <v>8343</v>
      </c>
      <c r="S3350" s="6">
        <f t="shared" si="210"/>
        <v>42325.19358796296</v>
      </c>
      <c r="T3350" s="6">
        <f t="shared" si="211"/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8220</v>
      </c>
      <c r="G3351" t="s">
        <v>8223</v>
      </c>
      <c r="H3351" t="s">
        <v>8245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8270</v>
      </c>
      <c r="O3351" s="7">
        <f t="shared" si="208"/>
        <v>4.1111111111111114E-3</v>
      </c>
      <c r="P3351" s="8">
        <f t="shared" si="209"/>
        <v>46.25</v>
      </c>
      <c r="Q3351" t="s">
        <v>8316</v>
      </c>
      <c r="R3351" t="s">
        <v>8317</v>
      </c>
      <c r="S3351" s="6">
        <f t="shared" si="210"/>
        <v>41948.727256944447</v>
      </c>
      <c r="T3351" s="6">
        <f t="shared" si="211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8220</v>
      </c>
      <c r="G3352" t="s">
        <v>8223</v>
      </c>
      <c r="H3352" t="s">
        <v>8245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8272</v>
      </c>
      <c r="O3352" s="7">
        <f t="shared" si="208"/>
        <v>4.0666666666666663E-3</v>
      </c>
      <c r="P3352" s="8">
        <f t="shared" si="209"/>
        <v>30.5</v>
      </c>
      <c r="Q3352" t="s">
        <v>8309</v>
      </c>
      <c r="R3352" t="s">
        <v>8315</v>
      </c>
      <c r="S3352" s="6">
        <f t="shared" si="210"/>
        <v>41948.041192129633</v>
      </c>
      <c r="T3352" s="6">
        <f t="shared" si="211"/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8220</v>
      </c>
      <c r="G3353" t="s">
        <v>8223</v>
      </c>
      <c r="H3353" t="s">
        <v>8245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8267</v>
      </c>
      <c r="O3353" s="7">
        <f t="shared" si="208"/>
        <v>4.0000000000000001E-3</v>
      </c>
      <c r="P3353" s="8">
        <f t="shared" si="209"/>
        <v>30</v>
      </c>
      <c r="Q3353" t="s">
        <v>8319</v>
      </c>
      <c r="R3353" t="s">
        <v>8348</v>
      </c>
      <c r="S3353" s="6">
        <f t="shared" si="210"/>
        <v>42129.777210648142</v>
      </c>
      <c r="T3353" s="6">
        <f t="shared" si="211"/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8220</v>
      </c>
      <c r="G3354" t="s">
        <v>8223</v>
      </c>
      <c r="H3354" t="s">
        <v>8245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8272</v>
      </c>
      <c r="O3354" s="7">
        <f t="shared" si="208"/>
        <v>4.0000000000000001E-3</v>
      </c>
      <c r="P3354" s="8">
        <f t="shared" si="209"/>
        <v>39</v>
      </c>
      <c r="Q3354" t="s">
        <v>8309</v>
      </c>
      <c r="R3354" t="s">
        <v>8315</v>
      </c>
      <c r="S3354" s="6">
        <f t="shared" si="210"/>
        <v>41990.438043981485</v>
      </c>
      <c r="T3354" s="6">
        <f t="shared" si="211"/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8220</v>
      </c>
      <c r="G3355" t="s">
        <v>8223</v>
      </c>
      <c r="H3355" t="s">
        <v>8245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8274</v>
      </c>
      <c r="O3355" s="7">
        <f t="shared" si="208"/>
        <v>4.0000000000000001E-3</v>
      </c>
      <c r="P3355" s="8">
        <f t="shared" si="209"/>
        <v>2</v>
      </c>
      <c r="Q3355" t="s">
        <v>8322</v>
      </c>
      <c r="R3355" t="s">
        <v>8344</v>
      </c>
      <c r="S3355" s="6">
        <f t="shared" si="210"/>
        <v>41729.702314814815</v>
      </c>
      <c r="T3355" s="6">
        <f t="shared" si="211"/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8220</v>
      </c>
      <c r="G3356" t="s">
        <v>8224</v>
      </c>
      <c r="H3356" t="s">
        <v>8246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8283</v>
      </c>
      <c r="O3356" s="7">
        <f t="shared" si="208"/>
        <v>4.0000000000000001E-3</v>
      </c>
      <c r="P3356" s="8">
        <f t="shared" si="209"/>
        <v>50</v>
      </c>
      <c r="Q3356" t="s">
        <v>8327</v>
      </c>
      <c r="R3356" t="s">
        <v>8355</v>
      </c>
      <c r="S3356" s="6">
        <f t="shared" si="210"/>
        <v>42124.893182870372</v>
      </c>
      <c r="T3356" s="6">
        <f t="shared" si="211"/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8220</v>
      </c>
      <c r="G3357" t="s">
        <v>8223</v>
      </c>
      <c r="H3357" t="s">
        <v>8245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8292</v>
      </c>
      <c r="O3357" s="7">
        <f t="shared" si="208"/>
        <v>4.0000000000000001E-3</v>
      </c>
      <c r="P3357" s="8">
        <f t="shared" si="209"/>
        <v>20</v>
      </c>
      <c r="Q3357" t="s">
        <v>8313</v>
      </c>
      <c r="R3357" t="s">
        <v>8338</v>
      </c>
      <c r="S3357" s="6">
        <f t="shared" si="210"/>
        <v>41884.874328703707</v>
      </c>
      <c r="T3357" s="6">
        <f t="shared" si="211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8220</v>
      </c>
      <c r="G3358" t="s">
        <v>8223</v>
      </c>
      <c r="H3358" t="s">
        <v>8245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8282</v>
      </c>
      <c r="O3358" s="7">
        <f t="shared" si="208"/>
        <v>4.0000000000000001E-3</v>
      </c>
      <c r="P3358" s="8">
        <f t="shared" si="209"/>
        <v>5</v>
      </c>
      <c r="Q3358" t="s">
        <v>8311</v>
      </c>
      <c r="R3358" t="s">
        <v>8343</v>
      </c>
      <c r="S3358" s="6">
        <f t="shared" si="210"/>
        <v>41772.797280092593</v>
      </c>
      <c r="T3358" s="6">
        <f t="shared" si="211"/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8220</v>
      </c>
      <c r="G3359" t="s">
        <v>8223</v>
      </c>
      <c r="H3359" t="s">
        <v>8245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8302</v>
      </c>
      <c r="O3359" s="7">
        <f t="shared" si="208"/>
        <v>4.0000000000000001E-3</v>
      </c>
      <c r="P3359" s="8">
        <f t="shared" si="209"/>
        <v>13.333333333333334</v>
      </c>
      <c r="Q3359" t="s">
        <v>8316</v>
      </c>
      <c r="R3359" t="s">
        <v>8329</v>
      </c>
      <c r="S3359" s="6">
        <f t="shared" si="210"/>
        <v>41862.761724537035</v>
      </c>
      <c r="T3359" s="6">
        <f t="shared" si="211"/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8220</v>
      </c>
      <c r="G3360" t="s">
        <v>8224</v>
      </c>
      <c r="H3360" t="s">
        <v>8246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8270</v>
      </c>
      <c r="O3360" s="7">
        <f t="shared" si="208"/>
        <v>4.0000000000000001E-3</v>
      </c>
      <c r="P3360" s="8">
        <f t="shared" si="209"/>
        <v>2</v>
      </c>
      <c r="Q3360" t="s">
        <v>8316</v>
      </c>
      <c r="R3360" t="s">
        <v>8317</v>
      </c>
      <c r="S3360" s="6">
        <f t="shared" si="210"/>
        <v>41812.77443287037</v>
      </c>
      <c r="T3360" s="6">
        <f t="shared" si="211"/>
        <v>41872.77443287037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8220</v>
      </c>
      <c r="G3361" t="s">
        <v>8223</v>
      </c>
      <c r="H3361" t="s">
        <v>8245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8272</v>
      </c>
      <c r="O3361" s="7">
        <f t="shared" si="208"/>
        <v>3.933333333333333E-3</v>
      </c>
      <c r="P3361" s="8">
        <f t="shared" si="209"/>
        <v>84.285714285714292</v>
      </c>
      <c r="Q3361" t="s">
        <v>8309</v>
      </c>
      <c r="R3361" t="s">
        <v>8315</v>
      </c>
      <c r="S3361" s="6">
        <f t="shared" si="210"/>
        <v>42737.663877314815</v>
      </c>
      <c r="T3361" s="6">
        <f t="shared" si="211"/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8220</v>
      </c>
      <c r="G3362" t="s">
        <v>8223</v>
      </c>
      <c r="H3362" t="s">
        <v>8245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8271</v>
      </c>
      <c r="O3362" s="7">
        <f t="shared" si="208"/>
        <v>3.892538925389254E-3</v>
      </c>
      <c r="P3362" s="8">
        <f t="shared" si="209"/>
        <v>38.444444444444443</v>
      </c>
      <c r="Q3362" t="s">
        <v>8309</v>
      </c>
      <c r="R3362" t="s">
        <v>8356</v>
      </c>
      <c r="S3362" s="6">
        <f t="shared" si="210"/>
        <v>41963.050127314811</v>
      </c>
      <c r="T3362" s="6">
        <f t="shared" si="211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8220</v>
      </c>
      <c r="G3363" t="s">
        <v>8237</v>
      </c>
      <c r="H3363" t="s">
        <v>8255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8281</v>
      </c>
      <c r="O3363" s="7">
        <f t="shared" si="208"/>
        <v>3.875E-3</v>
      </c>
      <c r="P3363" s="8">
        <f t="shared" si="209"/>
        <v>103.33333333333333</v>
      </c>
      <c r="Q3363" t="s">
        <v>8311</v>
      </c>
      <c r="R3363" t="s">
        <v>8347</v>
      </c>
      <c r="S3363" s="6">
        <f t="shared" si="210"/>
        <v>42712.300567129627</v>
      </c>
      <c r="T3363" s="6">
        <f t="shared" si="211"/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8219</v>
      </c>
      <c r="G3364" t="s">
        <v>8223</v>
      </c>
      <c r="H3364" t="s">
        <v>8245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8271</v>
      </c>
      <c r="O3364" s="7">
        <f t="shared" si="208"/>
        <v>3.8571428571428572E-3</v>
      </c>
      <c r="P3364" s="8">
        <f t="shared" si="209"/>
        <v>54</v>
      </c>
      <c r="Q3364" t="s">
        <v>8309</v>
      </c>
      <c r="R3364" t="s">
        <v>8356</v>
      </c>
      <c r="S3364" s="6">
        <f t="shared" si="210"/>
        <v>42360.932152777779</v>
      </c>
      <c r="T3364" s="6">
        <f t="shared" si="211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8219</v>
      </c>
      <c r="G3365" t="s">
        <v>8223</v>
      </c>
      <c r="H3365" t="s">
        <v>8245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8272</v>
      </c>
      <c r="O3365" s="7">
        <f t="shared" si="208"/>
        <v>3.7499999999999999E-3</v>
      </c>
      <c r="P3365" s="8">
        <f t="shared" si="209"/>
        <v>75</v>
      </c>
      <c r="Q3365" t="s">
        <v>8309</v>
      </c>
      <c r="R3365" t="s">
        <v>8315</v>
      </c>
      <c r="S3365" s="6">
        <f t="shared" si="210"/>
        <v>41946.898090277777</v>
      </c>
      <c r="T3365" s="6">
        <f t="shared" si="211"/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8220</v>
      </c>
      <c r="G3366" t="s">
        <v>8223</v>
      </c>
      <c r="H3366" t="s">
        <v>8245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8271</v>
      </c>
      <c r="O3366" s="7">
        <f t="shared" si="208"/>
        <v>3.6666666666666666E-3</v>
      </c>
      <c r="P3366" s="8">
        <f t="shared" si="209"/>
        <v>27.5</v>
      </c>
      <c r="Q3366" t="s">
        <v>8309</v>
      </c>
      <c r="R3366" t="s">
        <v>8356</v>
      </c>
      <c r="S3366" s="6">
        <f t="shared" si="210"/>
        <v>42268.658715277779</v>
      </c>
      <c r="T3366" s="6">
        <f t="shared" si="211"/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8219</v>
      </c>
      <c r="G3367" t="s">
        <v>8223</v>
      </c>
      <c r="H3367" t="s">
        <v>8245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8271</v>
      </c>
      <c r="O3367" s="7">
        <f t="shared" si="208"/>
        <v>3.6666666666666666E-3</v>
      </c>
      <c r="P3367" s="8">
        <f t="shared" si="209"/>
        <v>18.333333333333332</v>
      </c>
      <c r="Q3367" t="s">
        <v>8309</v>
      </c>
      <c r="R3367" t="s">
        <v>8356</v>
      </c>
      <c r="S3367" s="6">
        <f t="shared" si="210"/>
        <v>42248.793310185181</v>
      </c>
      <c r="T3367" s="6">
        <f t="shared" si="211"/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8220</v>
      </c>
      <c r="G3368" t="s">
        <v>8231</v>
      </c>
      <c r="H3368" t="s">
        <v>8252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8304</v>
      </c>
      <c r="O3368" s="7">
        <f t="shared" si="208"/>
        <v>3.6666666666666666E-3</v>
      </c>
      <c r="P3368" s="8">
        <f t="shared" si="209"/>
        <v>36.666666666666664</v>
      </c>
      <c r="Q3368" t="s">
        <v>8316</v>
      </c>
      <c r="R3368" t="s">
        <v>8337</v>
      </c>
      <c r="S3368" s="6">
        <f t="shared" si="210"/>
        <v>42013.424502314811</v>
      </c>
      <c r="T3368" s="6">
        <f t="shared" si="211"/>
        <v>42051.424502314811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8221</v>
      </c>
      <c r="G3369" t="s">
        <v>8228</v>
      </c>
      <c r="H3369" t="s">
        <v>8250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8292</v>
      </c>
      <c r="O3369" s="7">
        <f t="shared" si="208"/>
        <v>3.5999999999999999E-3</v>
      </c>
      <c r="P3369" s="8">
        <f t="shared" si="209"/>
        <v>18</v>
      </c>
      <c r="Q3369" t="s">
        <v>8313</v>
      </c>
      <c r="R3369" t="s">
        <v>8338</v>
      </c>
      <c r="S3369" s="6">
        <f t="shared" si="210"/>
        <v>42792.843969907408</v>
      </c>
      <c r="T3369" s="6">
        <f t="shared" si="211"/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8220</v>
      </c>
      <c r="G3370" t="s">
        <v>8223</v>
      </c>
      <c r="H3370" t="s">
        <v>8245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8277</v>
      </c>
      <c r="O3370" s="7">
        <f t="shared" si="208"/>
        <v>3.5714285714285713E-3</v>
      </c>
      <c r="P3370" s="8">
        <f t="shared" si="209"/>
        <v>25</v>
      </c>
      <c r="Q3370" t="s">
        <v>8313</v>
      </c>
      <c r="R3370" t="s">
        <v>8345</v>
      </c>
      <c r="S3370" s="6">
        <f t="shared" si="210"/>
        <v>41124.479722222226</v>
      </c>
      <c r="T3370" s="6">
        <f t="shared" si="211"/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8220</v>
      </c>
      <c r="G3371" t="s">
        <v>8223</v>
      </c>
      <c r="H3371" t="s">
        <v>8245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8282</v>
      </c>
      <c r="O3371" s="7">
        <f t="shared" si="208"/>
        <v>3.5714285714285713E-3</v>
      </c>
      <c r="P3371" s="8">
        <f t="shared" si="209"/>
        <v>31.25</v>
      </c>
      <c r="Q3371" t="s">
        <v>8311</v>
      </c>
      <c r="R3371" t="s">
        <v>8343</v>
      </c>
      <c r="S3371" s="6">
        <f t="shared" si="210"/>
        <v>42736.9066087963</v>
      </c>
      <c r="T3371" s="6">
        <f t="shared" si="211"/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8220</v>
      </c>
      <c r="G3372" t="s">
        <v>8231</v>
      </c>
      <c r="H3372" t="s">
        <v>8252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8272</v>
      </c>
      <c r="O3372" s="7">
        <f t="shared" si="208"/>
        <v>3.5000000000000001E-3</v>
      </c>
      <c r="P3372" s="8">
        <f t="shared" si="209"/>
        <v>100</v>
      </c>
      <c r="Q3372" t="s">
        <v>8309</v>
      </c>
      <c r="R3372" t="s">
        <v>8315</v>
      </c>
      <c r="S3372" s="6">
        <f t="shared" si="210"/>
        <v>42173.843240740738</v>
      </c>
      <c r="T3372" s="6">
        <f t="shared" si="211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8220</v>
      </c>
      <c r="G3373" t="s">
        <v>8224</v>
      </c>
      <c r="H3373" t="s">
        <v>8246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8277</v>
      </c>
      <c r="O3373" s="7">
        <f t="shared" si="208"/>
        <v>3.3999999999999998E-3</v>
      </c>
      <c r="P3373" s="8">
        <f t="shared" si="209"/>
        <v>42.5</v>
      </c>
      <c r="Q3373" t="s">
        <v>8313</v>
      </c>
      <c r="R3373" t="s">
        <v>8345</v>
      </c>
      <c r="S3373" s="6">
        <f t="shared" si="210"/>
        <v>41559.5549537037</v>
      </c>
      <c r="T3373" s="6">
        <f t="shared" si="211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8220</v>
      </c>
      <c r="G3374" t="s">
        <v>8223</v>
      </c>
      <c r="H3374" t="s">
        <v>8245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8302</v>
      </c>
      <c r="O3374" s="7">
        <f t="shared" si="208"/>
        <v>3.351206434316354E-3</v>
      </c>
      <c r="P3374" s="8">
        <f t="shared" si="209"/>
        <v>50</v>
      </c>
      <c r="Q3374" t="s">
        <v>8316</v>
      </c>
      <c r="R3374" t="s">
        <v>8329</v>
      </c>
      <c r="S3374" s="6">
        <f t="shared" si="210"/>
        <v>42523.025231481486</v>
      </c>
      <c r="T3374" s="6">
        <f t="shared" si="211"/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8219</v>
      </c>
      <c r="G3375" t="s">
        <v>8223</v>
      </c>
      <c r="H3375" t="s">
        <v>8245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8266</v>
      </c>
      <c r="O3375" s="7">
        <f t="shared" si="208"/>
        <v>3.3333333333333335E-3</v>
      </c>
      <c r="P3375" s="8">
        <f t="shared" si="209"/>
        <v>10</v>
      </c>
      <c r="Q3375" t="s">
        <v>8319</v>
      </c>
      <c r="R3375" t="s">
        <v>8339</v>
      </c>
      <c r="S3375" s="6">
        <f t="shared" si="210"/>
        <v>41938.893263888887</v>
      </c>
      <c r="T3375" s="6">
        <f t="shared" si="211"/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8220</v>
      </c>
      <c r="G3376" t="s">
        <v>8223</v>
      </c>
      <c r="H3376" t="s">
        <v>8245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8267</v>
      </c>
      <c r="O3376" s="7">
        <f t="shared" si="208"/>
        <v>3.3333333333333335E-3</v>
      </c>
      <c r="P3376" s="8">
        <f t="shared" si="209"/>
        <v>50</v>
      </c>
      <c r="Q3376" t="s">
        <v>8319</v>
      </c>
      <c r="R3376" t="s">
        <v>8348</v>
      </c>
      <c r="S3376" s="6">
        <f t="shared" si="210"/>
        <v>42377.577187499999</v>
      </c>
      <c r="T3376" s="6">
        <f t="shared" si="211"/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8220</v>
      </c>
      <c r="G3377" t="s">
        <v>8225</v>
      </c>
      <c r="H3377" t="s">
        <v>8247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8286</v>
      </c>
      <c r="O3377" s="7">
        <f t="shared" si="208"/>
        <v>3.3333333333333335E-3</v>
      </c>
      <c r="P3377" s="8">
        <f t="shared" si="209"/>
        <v>100</v>
      </c>
      <c r="Q3377" t="s">
        <v>8322</v>
      </c>
      <c r="R3377" t="s">
        <v>8357</v>
      </c>
      <c r="S3377" s="6">
        <f t="shared" si="210"/>
        <v>42340.360312500001</v>
      </c>
      <c r="T3377" s="6">
        <f t="shared" si="211"/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8220</v>
      </c>
      <c r="G3378" t="s">
        <v>8223</v>
      </c>
      <c r="H3378" t="s">
        <v>8245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8288</v>
      </c>
      <c r="O3378" s="7">
        <f t="shared" si="208"/>
        <v>3.3333333333333335E-3</v>
      </c>
      <c r="P3378" s="8">
        <f t="shared" si="209"/>
        <v>50</v>
      </c>
      <c r="Q3378" t="s">
        <v>8324</v>
      </c>
      <c r="R3378" t="s">
        <v>8352</v>
      </c>
      <c r="S3378" s="6">
        <f t="shared" si="210"/>
        <v>42108.05322916666</v>
      </c>
      <c r="T3378" s="6">
        <f t="shared" si="211"/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8220</v>
      </c>
      <c r="G3379" t="s">
        <v>8223</v>
      </c>
      <c r="H3379" t="s">
        <v>8245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8283</v>
      </c>
      <c r="O3379" s="7">
        <f t="shared" si="208"/>
        <v>3.3333333333333335E-3</v>
      </c>
      <c r="P3379" s="8">
        <f t="shared" si="209"/>
        <v>50</v>
      </c>
      <c r="Q3379" t="s">
        <v>8327</v>
      </c>
      <c r="R3379" t="s">
        <v>8355</v>
      </c>
      <c r="S3379" s="6">
        <f t="shared" si="210"/>
        <v>42285.91506944444</v>
      </c>
      <c r="T3379" s="6">
        <f t="shared" si="211"/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8220</v>
      </c>
      <c r="G3380" t="s">
        <v>8223</v>
      </c>
      <c r="H3380" t="s">
        <v>8245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8303</v>
      </c>
      <c r="O3380" s="7">
        <f t="shared" si="208"/>
        <v>3.3333333333333335E-3</v>
      </c>
      <c r="P3380" s="8">
        <f t="shared" si="209"/>
        <v>10</v>
      </c>
      <c r="Q3380" t="s">
        <v>8322</v>
      </c>
      <c r="R3380" t="s">
        <v>8350</v>
      </c>
      <c r="S3380" s="6">
        <f t="shared" si="210"/>
        <v>42172.669027777782</v>
      </c>
      <c r="T3380" s="6">
        <f t="shared" si="211"/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8220</v>
      </c>
      <c r="G3381" t="s">
        <v>8224</v>
      </c>
      <c r="H3381" t="s">
        <v>8246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8270</v>
      </c>
      <c r="O3381" s="7">
        <f t="shared" si="208"/>
        <v>3.3333333333333335E-3</v>
      </c>
      <c r="P3381" s="8">
        <f t="shared" si="209"/>
        <v>5</v>
      </c>
      <c r="Q3381" t="s">
        <v>8316</v>
      </c>
      <c r="R3381" t="s">
        <v>8317</v>
      </c>
      <c r="S3381" s="6">
        <f t="shared" si="210"/>
        <v>42492.98505787037</v>
      </c>
      <c r="T3381" s="6">
        <f t="shared" si="211"/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8220</v>
      </c>
      <c r="G3382" t="s">
        <v>8236</v>
      </c>
      <c r="H3382" t="s">
        <v>8248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8270</v>
      </c>
      <c r="O3382" s="7">
        <f t="shared" si="208"/>
        <v>3.3333333333333335E-3</v>
      </c>
      <c r="P3382" s="8">
        <f t="shared" si="209"/>
        <v>10</v>
      </c>
      <c r="Q3382" t="s">
        <v>8316</v>
      </c>
      <c r="R3382" t="s">
        <v>8317</v>
      </c>
      <c r="S3382" s="6">
        <f t="shared" si="210"/>
        <v>42622.436412037037</v>
      </c>
      <c r="T3382" s="6">
        <f t="shared" si="211"/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8220</v>
      </c>
      <c r="G3383" t="s">
        <v>8223</v>
      </c>
      <c r="H3383" t="s">
        <v>8245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8301</v>
      </c>
      <c r="O3383" s="7">
        <f t="shared" si="208"/>
        <v>3.3E-3</v>
      </c>
      <c r="P3383" s="8">
        <f t="shared" si="209"/>
        <v>44</v>
      </c>
      <c r="Q3383" t="s">
        <v>8309</v>
      </c>
      <c r="R3383" t="s">
        <v>8336</v>
      </c>
      <c r="S3383" s="6">
        <f t="shared" si="210"/>
        <v>42033.001087962963</v>
      </c>
      <c r="T3383" s="6">
        <f t="shared" si="211"/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8219</v>
      </c>
      <c r="G3384" t="s">
        <v>8223</v>
      </c>
      <c r="H3384" t="s">
        <v>8245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8271</v>
      </c>
      <c r="O3384" s="7">
        <f t="shared" si="208"/>
        <v>3.2799999999999999E-3</v>
      </c>
      <c r="P3384" s="8">
        <f t="shared" si="209"/>
        <v>20.5</v>
      </c>
      <c r="Q3384" t="s">
        <v>8309</v>
      </c>
      <c r="R3384" t="s">
        <v>8356</v>
      </c>
      <c r="S3384" s="6">
        <f t="shared" si="210"/>
        <v>41961.18913194444</v>
      </c>
      <c r="T3384" s="6">
        <f t="shared" si="211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8220</v>
      </c>
      <c r="G3385" t="s">
        <v>8223</v>
      </c>
      <c r="H3385" t="s">
        <v>8245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8283</v>
      </c>
      <c r="O3385" s="7">
        <f t="shared" si="208"/>
        <v>3.2512500000000002E-3</v>
      </c>
      <c r="P3385" s="8">
        <f t="shared" si="209"/>
        <v>13.005000000000001</v>
      </c>
      <c r="Q3385" t="s">
        <v>8327</v>
      </c>
      <c r="R3385" t="s">
        <v>8355</v>
      </c>
      <c r="S3385" s="6">
        <f t="shared" si="210"/>
        <v>41787.898240740738</v>
      </c>
      <c r="T3385" s="6">
        <f t="shared" si="211"/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8220</v>
      </c>
      <c r="G3386" t="s">
        <v>8225</v>
      </c>
      <c r="H3386" t="s">
        <v>8247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8271</v>
      </c>
      <c r="O3386" s="7">
        <f t="shared" si="208"/>
        <v>3.1818181818181819E-3</v>
      </c>
      <c r="P3386" s="8">
        <f t="shared" si="209"/>
        <v>35</v>
      </c>
      <c r="Q3386" t="s">
        <v>8309</v>
      </c>
      <c r="R3386" t="s">
        <v>8356</v>
      </c>
      <c r="S3386" s="6">
        <f t="shared" si="210"/>
        <v>41914.092152777775</v>
      </c>
      <c r="T3386" s="6">
        <f t="shared" si="211"/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8220</v>
      </c>
      <c r="G3387" t="s">
        <v>8224</v>
      </c>
      <c r="H3387" t="s">
        <v>8246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8277</v>
      </c>
      <c r="O3387" s="7">
        <f t="shared" si="208"/>
        <v>3.0999999999999999E-3</v>
      </c>
      <c r="P3387" s="8">
        <f t="shared" si="209"/>
        <v>12.4</v>
      </c>
      <c r="Q3387" t="s">
        <v>8313</v>
      </c>
      <c r="R3387" t="s">
        <v>8345</v>
      </c>
      <c r="S3387" s="6">
        <f t="shared" si="210"/>
        <v>41488.022256944445</v>
      </c>
      <c r="T3387" s="6">
        <f t="shared" si="211"/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8220</v>
      </c>
      <c r="G3388" t="s">
        <v>8234</v>
      </c>
      <c r="H3388" t="s">
        <v>8254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8302</v>
      </c>
      <c r="O3388" s="7">
        <f t="shared" si="208"/>
        <v>3.0999999999999999E-3</v>
      </c>
      <c r="P3388" s="8">
        <f t="shared" si="209"/>
        <v>775</v>
      </c>
      <c r="Q3388" t="s">
        <v>8316</v>
      </c>
      <c r="R3388" t="s">
        <v>8329</v>
      </c>
      <c r="S3388" s="6">
        <f t="shared" si="210"/>
        <v>42534.649571759262</v>
      </c>
      <c r="T3388" s="6">
        <f t="shared" si="211"/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8220</v>
      </c>
      <c r="G3389" t="s">
        <v>8223</v>
      </c>
      <c r="H3389" t="s">
        <v>8245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8272</v>
      </c>
      <c r="O3389" s="7">
        <f t="shared" si="208"/>
        <v>3.0500000000000002E-3</v>
      </c>
      <c r="P3389" s="8">
        <f t="shared" si="209"/>
        <v>76.25</v>
      </c>
      <c r="Q3389" t="s">
        <v>8309</v>
      </c>
      <c r="R3389" t="s">
        <v>8315</v>
      </c>
      <c r="S3389" s="6">
        <f t="shared" si="210"/>
        <v>41857.854189814818</v>
      </c>
      <c r="T3389" s="6">
        <f t="shared" si="211"/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8219</v>
      </c>
      <c r="G3390" t="s">
        <v>8224</v>
      </c>
      <c r="H3390" t="s">
        <v>8246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8272</v>
      </c>
      <c r="O3390" s="7">
        <f t="shared" si="208"/>
        <v>3.0285714285714286E-3</v>
      </c>
      <c r="P3390" s="8">
        <f t="shared" si="209"/>
        <v>26.5</v>
      </c>
      <c r="Q3390" t="s">
        <v>8309</v>
      </c>
      <c r="R3390" t="s">
        <v>8315</v>
      </c>
      <c r="S3390" s="6">
        <f t="shared" si="210"/>
        <v>42115.656539351854</v>
      </c>
      <c r="T3390" s="6">
        <f t="shared" si="211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8220</v>
      </c>
      <c r="G3391" t="s">
        <v>8223</v>
      </c>
      <c r="H3391" t="s">
        <v>8245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8277</v>
      </c>
      <c r="O3391" s="7">
        <f t="shared" si="208"/>
        <v>3.0200000000000001E-3</v>
      </c>
      <c r="P3391" s="8">
        <f t="shared" si="209"/>
        <v>50.333333333333336</v>
      </c>
      <c r="Q3391" t="s">
        <v>8313</v>
      </c>
      <c r="R3391" t="s">
        <v>8345</v>
      </c>
      <c r="S3391" s="6">
        <f t="shared" si="210"/>
        <v>42342.080289351856</v>
      </c>
      <c r="T3391" s="6">
        <f t="shared" si="211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8220</v>
      </c>
      <c r="G3392" t="s">
        <v>8223</v>
      </c>
      <c r="H3392" t="s">
        <v>8245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8277</v>
      </c>
      <c r="O3392" s="7">
        <f t="shared" si="208"/>
        <v>3.0000000000000001E-3</v>
      </c>
      <c r="P3392" s="8">
        <f t="shared" si="209"/>
        <v>30</v>
      </c>
      <c r="Q3392" t="s">
        <v>8313</v>
      </c>
      <c r="R3392" t="s">
        <v>8345</v>
      </c>
      <c r="S3392" s="6">
        <f t="shared" si="210"/>
        <v>41829.965532407405</v>
      </c>
      <c r="T3392" s="6">
        <f t="shared" si="211"/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8220</v>
      </c>
      <c r="G3393" t="s">
        <v>8225</v>
      </c>
      <c r="H3393" t="s">
        <v>8247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8270</v>
      </c>
      <c r="O3393" s="7">
        <f t="shared" si="208"/>
        <v>3.0000000000000001E-3</v>
      </c>
      <c r="P3393" s="8">
        <f t="shared" si="209"/>
        <v>15</v>
      </c>
      <c r="Q3393" t="s">
        <v>8316</v>
      </c>
      <c r="R3393" t="s">
        <v>8317</v>
      </c>
      <c r="S3393" s="6">
        <f t="shared" si="210"/>
        <v>41970.085046296299</v>
      </c>
      <c r="T3393" s="6">
        <f t="shared" si="211"/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8220</v>
      </c>
      <c r="G3394" t="s">
        <v>8223</v>
      </c>
      <c r="H3394" t="s">
        <v>8245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8269</v>
      </c>
      <c r="O3394" s="7">
        <f t="shared" ref="O3394:O3457" si="212">E3394/D3394</f>
        <v>2.9411764705882353E-3</v>
      </c>
      <c r="P3394" s="8">
        <f t="shared" si="209"/>
        <v>12.5</v>
      </c>
      <c r="Q3394" t="s">
        <v>8319</v>
      </c>
      <c r="R3394" t="s">
        <v>8346</v>
      </c>
      <c r="S3394" s="6">
        <f t="shared" si="210"/>
        <v>41759.542534722219</v>
      </c>
      <c r="T3394" s="6">
        <f t="shared" si="211"/>
        <v>41791.166666666664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8219</v>
      </c>
      <c r="G3395" t="s">
        <v>8223</v>
      </c>
      <c r="H3395" t="s">
        <v>8245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8280</v>
      </c>
      <c r="O3395" s="7">
        <f t="shared" si="212"/>
        <v>2.9411764705882353E-3</v>
      </c>
      <c r="P3395" s="8">
        <f t="shared" ref="P3395:P3458" si="213">E3395/L3395</f>
        <v>250</v>
      </c>
      <c r="Q3395" t="s">
        <v>8340</v>
      </c>
      <c r="R3395" t="s">
        <v>8341</v>
      </c>
      <c r="S3395" s="6">
        <f t="shared" ref="S3395:S3458" si="214">(((J3395/60)/60)/24)+DATE(1970,1,1)</f>
        <v>42579.708437499998</v>
      </c>
      <c r="T3395" s="6">
        <f t="shared" ref="T3395:T3458" si="215">(((I3395/60)/60)/24)+DATE(1970,1,1)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8220</v>
      </c>
      <c r="G3396" t="s">
        <v>8223</v>
      </c>
      <c r="H3396" t="s">
        <v>8245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8269</v>
      </c>
      <c r="O3396" s="7">
        <f t="shared" si="212"/>
        <v>2.8667813379201833E-3</v>
      </c>
      <c r="P3396" s="8">
        <f t="shared" si="213"/>
        <v>71.666666666666671</v>
      </c>
      <c r="Q3396" t="s">
        <v>8319</v>
      </c>
      <c r="R3396" t="s">
        <v>8346</v>
      </c>
      <c r="S3396" s="6">
        <f t="shared" si="214"/>
        <v>40882.481666666667</v>
      </c>
      <c r="T3396" s="6">
        <f t="shared" si="215"/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8220</v>
      </c>
      <c r="G3397" t="s">
        <v>8224</v>
      </c>
      <c r="H3397" t="s">
        <v>8246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8270</v>
      </c>
      <c r="O3397" s="7">
        <f t="shared" si="212"/>
        <v>2.8571428571428571E-3</v>
      </c>
      <c r="P3397" s="8">
        <f t="shared" si="213"/>
        <v>10</v>
      </c>
      <c r="Q3397" t="s">
        <v>8316</v>
      </c>
      <c r="R3397" t="s">
        <v>8317</v>
      </c>
      <c r="S3397" s="6">
        <f t="shared" si="214"/>
        <v>41863.527326388888</v>
      </c>
      <c r="T3397" s="6">
        <f t="shared" si="215"/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8220</v>
      </c>
      <c r="G3398" t="s">
        <v>8223</v>
      </c>
      <c r="H3398" t="s">
        <v>8245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8270</v>
      </c>
      <c r="O3398" s="7">
        <f t="shared" si="212"/>
        <v>2.8571428571428571E-3</v>
      </c>
      <c r="P3398" s="8">
        <f t="shared" si="213"/>
        <v>10</v>
      </c>
      <c r="Q3398" t="s">
        <v>8316</v>
      </c>
      <c r="R3398" t="s">
        <v>8317</v>
      </c>
      <c r="S3398" s="6">
        <f t="shared" si="214"/>
        <v>42058.603877314818</v>
      </c>
      <c r="T3398" s="6">
        <f t="shared" si="215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8220</v>
      </c>
      <c r="G3399" t="s">
        <v>8223</v>
      </c>
      <c r="H3399" t="s">
        <v>8245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8293</v>
      </c>
      <c r="O3399" s="7">
        <f t="shared" si="212"/>
        <v>2.8333333333333335E-3</v>
      </c>
      <c r="P3399" s="8">
        <f t="shared" si="213"/>
        <v>21.25</v>
      </c>
      <c r="Q3399" t="s">
        <v>8309</v>
      </c>
      <c r="R3399" t="s">
        <v>8349</v>
      </c>
      <c r="S3399" s="6">
        <f t="shared" si="214"/>
        <v>41767.587094907409</v>
      </c>
      <c r="T3399" s="6">
        <f t="shared" si="215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8220</v>
      </c>
      <c r="G3400" t="s">
        <v>8223</v>
      </c>
      <c r="H3400" t="s">
        <v>8245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8290</v>
      </c>
      <c r="O3400" s="7">
        <f t="shared" si="212"/>
        <v>2.8E-3</v>
      </c>
      <c r="P3400" s="8">
        <f t="shared" si="213"/>
        <v>40</v>
      </c>
      <c r="Q3400" t="s">
        <v>8324</v>
      </c>
      <c r="R3400" t="s">
        <v>8342</v>
      </c>
      <c r="S3400" s="6">
        <f t="shared" si="214"/>
        <v>41780.050092592595</v>
      </c>
      <c r="T3400" s="6">
        <f t="shared" si="215"/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8220</v>
      </c>
      <c r="G3401" t="s">
        <v>8223</v>
      </c>
      <c r="H3401" t="s">
        <v>8245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8302</v>
      </c>
      <c r="O3401" s="7">
        <f t="shared" si="212"/>
        <v>2.8E-3</v>
      </c>
      <c r="P3401" s="8">
        <f t="shared" si="213"/>
        <v>18.666666666666668</v>
      </c>
      <c r="Q3401" t="s">
        <v>8316</v>
      </c>
      <c r="R3401" t="s">
        <v>8329</v>
      </c>
      <c r="S3401" s="6">
        <f t="shared" si="214"/>
        <v>41853.563402777778</v>
      </c>
      <c r="T3401" s="6">
        <f t="shared" si="215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8220</v>
      </c>
      <c r="G3402" t="s">
        <v>8223</v>
      </c>
      <c r="H3402" t="s">
        <v>8245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8304</v>
      </c>
      <c r="O3402" s="7">
        <f t="shared" si="212"/>
        <v>2.8E-3</v>
      </c>
      <c r="P3402" s="8">
        <f t="shared" si="213"/>
        <v>17.5</v>
      </c>
      <c r="Q3402" t="s">
        <v>8316</v>
      </c>
      <c r="R3402" t="s">
        <v>8337</v>
      </c>
      <c r="S3402" s="6">
        <f t="shared" si="214"/>
        <v>42170.447013888886</v>
      </c>
      <c r="T3402" s="6">
        <f t="shared" si="215"/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8219</v>
      </c>
      <c r="G3403" t="s">
        <v>8223</v>
      </c>
      <c r="H3403" t="s">
        <v>8245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8266</v>
      </c>
      <c r="O3403" s="7">
        <f t="shared" si="212"/>
        <v>2.7454545454545453E-3</v>
      </c>
      <c r="P3403" s="8">
        <f t="shared" si="213"/>
        <v>25.166666666666668</v>
      </c>
      <c r="Q3403" t="s">
        <v>8319</v>
      </c>
      <c r="R3403" t="s">
        <v>8339</v>
      </c>
      <c r="S3403" s="6">
        <f t="shared" si="214"/>
        <v>41904.781990740739</v>
      </c>
      <c r="T3403" s="6">
        <f t="shared" si="215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8220</v>
      </c>
      <c r="G3404" t="s">
        <v>8223</v>
      </c>
      <c r="H3404" t="s">
        <v>8245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8302</v>
      </c>
      <c r="O3404" s="7">
        <f t="shared" si="212"/>
        <v>2.6829268292682929E-3</v>
      </c>
      <c r="P3404" s="8">
        <f t="shared" si="213"/>
        <v>5.5</v>
      </c>
      <c r="Q3404" t="s">
        <v>8316</v>
      </c>
      <c r="R3404" t="s">
        <v>8329</v>
      </c>
      <c r="S3404" s="6">
        <f t="shared" si="214"/>
        <v>42107.156319444446</v>
      </c>
      <c r="T3404" s="6">
        <f t="shared" si="215"/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8219</v>
      </c>
      <c r="G3405" t="s">
        <v>8237</v>
      </c>
      <c r="H3405" t="s">
        <v>8255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8272</v>
      </c>
      <c r="O3405" s="7">
        <f t="shared" si="212"/>
        <v>2.6737967914438501E-3</v>
      </c>
      <c r="P3405" s="8">
        <f t="shared" si="213"/>
        <v>250</v>
      </c>
      <c r="Q3405" t="s">
        <v>8309</v>
      </c>
      <c r="R3405" t="s">
        <v>8315</v>
      </c>
      <c r="S3405" s="6">
        <f t="shared" si="214"/>
        <v>42702.809201388889</v>
      </c>
      <c r="T3405" s="6">
        <f t="shared" si="215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8219</v>
      </c>
      <c r="G3406" t="s">
        <v>8223</v>
      </c>
      <c r="H3406" t="s">
        <v>8245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8266</v>
      </c>
      <c r="O3406" s="7">
        <f t="shared" si="212"/>
        <v>2.671118530884808E-3</v>
      </c>
      <c r="P3406" s="8">
        <f t="shared" si="213"/>
        <v>4</v>
      </c>
      <c r="Q3406" t="s">
        <v>8319</v>
      </c>
      <c r="R3406" t="s">
        <v>8339</v>
      </c>
      <c r="S3406" s="6">
        <f t="shared" si="214"/>
        <v>42396.911712962959</v>
      </c>
      <c r="T3406" s="6">
        <f t="shared" si="215"/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8220</v>
      </c>
      <c r="G3407" t="s">
        <v>8223</v>
      </c>
      <c r="H3407" t="s">
        <v>8245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8271</v>
      </c>
      <c r="O3407" s="7">
        <f t="shared" si="212"/>
        <v>2.6666666666666666E-3</v>
      </c>
      <c r="P3407" s="8">
        <f t="shared" si="213"/>
        <v>10</v>
      </c>
      <c r="Q3407" t="s">
        <v>8309</v>
      </c>
      <c r="R3407" t="s">
        <v>8356</v>
      </c>
      <c r="S3407" s="6">
        <f t="shared" si="214"/>
        <v>42545.705266203702</v>
      </c>
      <c r="T3407" s="6">
        <f t="shared" si="215"/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8219</v>
      </c>
      <c r="G3408" t="s">
        <v>8223</v>
      </c>
      <c r="H3408" t="s">
        <v>8245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8283</v>
      </c>
      <c r="O3408" s="7">
        <f t="shared" si="212"/>
        <v>2.6666666666666666E-3</v>
      </c>
      <c r="P3408" s="8">
        <f t="shared" si="213"/>
        <v>60</v>
      </c>
      <c r="Q3408" t="s">
        <v>8327</v>
      </c>
      <c r="R3408" t="s">
        <v>8355</v>
      </c>
      <c r="S3408" s="6">
        <f t="shared" si="214"/>
        <v>42087.878912037035</v>
      </c>
      <c r="T3408" s="6">
        <f t="shared" si="215"/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8220</v>
      </c>
      <c r="G3409" t="s">
        <v>8223</v>
      </c>
      <c r="H3409" t="s">
        <v>8245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8281</v>
      </c>
      <c r="O3409" s="7">
        <f t="shared" si="212"/>
        <v>2.6222222222222224E-3</v>
      </c>
      <c r="P3409" s="8">
        <f t="shared" si="213"/>
        <v>19.666666666666668</v>
      </c>
      <c r="Q3409" t="s">
        <v>8311</v>
      </c>
      <c r="R3409" t="s">
        <v>8347</v>
      </c>
      <c r="S3409" s="6">
        <f t="shared" si="214"/>
        <v>42520.847384259265</v>
      </c>
      <c r="T3409" s="6">
        <f t="shared" si="215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8220</v>
      </c>
      <c r="G3410" t="s">
        <v>8223</v>
      </c>
      <c r="H3410" t="s">
        <v>8245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8270</v>
      </c>
      <c r="O3410" s="7">
        <f t="shared" si="212"/>
        <v>2.5892857142857141E-3</v>
      </c>
      <c r="P3410" s="8">
        <f t="shared" si="213"/>
        <v>29</v>
      </c>
      <c r="Q3410" t="s">
        <v>8316</v>
      </c>
      <c r="R3410" t="s">
        <v>8317</v>
      </c>
      <c r="S3410" s="6">
        <f t="shared" si="214"/>
        <v>42359.725243055553</v>
      </c>
      <c r="T3410" s="6">
        <f t="shared" si="215"/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8220</v>
      </c>
      <c r="G3411" t="s">
        <v>8223</v>
      </c>
      <c r="H3411" t="s">
        <v>8245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8274</v>
      </c>
      <c r="O3411" s="7">
        <f t="shared" si="212"/>
        <v>2.5000000000000001E-3</v>
      </c>
      <c r="P3411" s="8">
        <f t="shared" si="213"/>
        <v>5</v>
      </c>
      <c r="Q3411" t="s">
        <v>8322</v>
      </c>
      <c r="R3411" t="s">
        <v>8344</v>
      </c>
      <c r="S3411" s="6">
        <f t="shared" si="214"/>
        <v>42527.007326388892</v>
      </c>
      <c r="T3411" s="6">
        <f t="shared" si="215"/>
        <v>42587.007326388892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8219</v>
      </c>
      <c r="G3412" t="s">
        <v>8223</v>
      </c>
      <c r="H3412" t="s">
        <v>8245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8271</v>
      </c>
      <c r="O3412" s="7">
        <f t="shared" si="212"/>
        <v>2.5000000000000001E-3</v>
      </c>
      <c r="P3412" s="8">
        <f t="shared" si="213"/>
        <v>50</v>
      </c>
      <c r="Q3412" t="s">
        <v>8309</v>
      </c>
      <c r="R3412" t="s">
        <v>8356</v>
      </c>
      <c r="S3412" s="6">
        <f t="shared" si="214"/>
        <v>42063.721817129626</v>
      </c>
      <c r="T3412" s="6">
        <f t="shared" si="215"/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8219</v>
      </c>
      <c r="G3413" t="s">
        <v>8225</v>
      </c>
      <c r="H3413" t="s">
        <v>8247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8283</v>
      </c>
      <c r="O3413" s="7">
        <f t="shared" si="212"/>
        <v>2.5000000000000001E-3</v>
      </c>
      <c r="P3413" s="8">
        <f t="shared" si="213"/>
        <v>62.5</v>
      </c>
      <c r="Q3413" t="s">
        <v>8327</v>
      </c>
      <c r="R3413" t="s">
        <v>8355</v>
      </c>
      <c r="S3413" s="6">
        <f t="shared" si="214"/>
        <v>42449.341678240744</v>
      </c>
      <c r="T3413" s="6">
        <f t="shared" si="215"/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8220</v>
      </c>
      <c r="G3414" t="s">
        <v>8224</v>
      </c>
      <c r="H3414" t="s">
        <v>8246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8303</v>
      </c>
      <c r="O3414" s="7">
        <f t="shared" si="212"/>
        <v>2.5000000000000001E-3</v>
      </c>
      <c r="P3414" s="8">
        <f t="shared" si="213"/>
        <v>1</v>
      </c>
      <c r="Q3414" t="s">
        <v>8322</v>
      </c>
      <c r="R3414" t="s">
        <v>8350</v>
      </c>
      <c r="S3414" s="6">
        <f t="shared" si="214"/>
        <v>41745.826273148145</v>
      </c>
      <c r="T3414" s="6">
        <f t="shared" si="215"/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8220</v>
      </c>
      <c r="G3415" t="s">
        <v>8236</v>
      </c>
      <c r="H3415" t="s">
        <v>8248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8302</v>
      </c>
      <c r="O3415" s="7">
        <f t="shared" si="212"/>
        <v>2.5000000000000001E-3</v>
      </c>
      <c r="P3415" s="8">
        <f t="shared" si="213"/>
        <v>16.666666666666668</v>
      </c>
      <c r="Q3415" t="s">
        <v>8316</v>
      </c>
      <c r="R3415" t="s">
        <v>8329</v>
      </c>
      <c r="S3415" s="6">
        <f t="shared" si="214"/>
        <v>42173.67082175926</v>
      </c>
      <c r="T3415" s="6">
        <f t="shared" si="215"/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8220</v>
      </c>
      <c r="G3416" t="s">
        <v>8223</v>
      </c>
      <c r="H3416" t="s">
        <v>8245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8270</v>
      </c>
      <c r="O3416" s="7">
        <f t="shared" si="212"/>
        <v>2.5000000000000001E-3</v>
      </c>
      <c r="P3416" s="8">
        <f t="shared" si="213"/>
        <v>5</v>
      </c>
      <c r="Q3416" t="s">
        <v>8316</v>
      </c>
      <c r="R3416" t="s">
        <v>8317</v>
      </c>
      <c r="S3416" s="6">
        <f t="shared" si="214"/>
        <v>42109.801712962959</v>
      </c>
      <c r="T3416" s="6">
        <f t="shared" si="215"/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8220</v>
      </c>
      <c r="G3417" t="s">
        <v>8223</v>
      </c>
      <c r="H3417" t="s">
        <v>8245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8270</v>
      </c>
      <c r="O3417" s="7">
        <f t="shared" si="212"/>
        <v>2.5000000000000001E-3</v>
      </c>
      <c r="P3417" s="8">
        <f t="shared" si="213"/>
        <v>5</v>
      </c>
      <c r="Q3417" t="s">
        <v>8316</v>
      </c>
      <c r="R3417" t="s">
        <v>8317</v>
      </c>
      <c r="S3417" s="6">
        <f t="shared" si="214"/>
        <v>41809.389930555553</v>
      </c>
      <c r="T3417" s="6">
        <f t="shared" si="215"/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8220</v>
      </c>
      <c r="G3418" t="s">
        <v>8223</v>
      </c>
      <c r="H3418" t="s">
        <v>8245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8270</v>
      </c>
      <c r="O3418" s="7">
        <f t="shared" si="212"/>
        <v>2.5000000000000001E-3</v>
      </c>
      <c r="P3418" s="8">
        <f t="shared" si="213"/>
        <v>5</v>
      </c>
      <c r="Q3418" t="s">
        <v>8316</v>
      </c>
      <c r="R3418" t="s">
        <v>8317</v>
      </c>
      <c r="S3418" s="6">
        <f t="shared" si="214"/>
        <v>41848.772928240738</v>
      </c>
      <c r="T3418" s="6">
        <f t="shared" si="215"/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8220</v>
      </c>
      <c r="G3419" t="s">
        <v>8223</v>
      </c>
      <c r="H3419" t="s">
        <v>8245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8274</v>
      </c>
      <c r="O3419" s="7">
        <f t="shared" si="212"/>
        <v>2.3999999999999998E-3</v>
      </c>
      <c r="P3419" s="8">
        <f t="shared" si="213"/>
        <v>16</v>
      </c>
      <c r="Q3419" t="s">
        <v>8322</v>
      </c>
      <c r="R3419" t="s">
        <v>8344</v>
      </c>
      <c r="S3419" s="6">
        <f t="shared" si="214"/>
        <v>42032.168530092589</v>
      </c>
      <c r="T3419" s="6">
        <f t="shared" si="215"/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8220</v>
      </c>
      <c r="G3420" t="s">
        <v>8223</v>
      </c>
      <c r="H3420" t="s">
        <v>8245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8283</v>
      </c>
      <c r="O3420" s="7">
        <f t="shared" si="212"/>
        <v>2.3999999999999998E-3</v>
      </c>
      <c r="P3420" s="8">
        <f t="shared" si="213"/>
        <v>12</v>
      </c>
      <c r="Q3420" t="s">
        <v>8327</v>
      </c>
      <c r="R3420" t="s">
        <v>8355</v>
      </c>
      <c r="S3420" s="6">
        <f t="shared" si="214"/>
        <v>42034.75509259259</v>
      </c>
      <c r="T3420" s="6">
        <f t="shared" si="215"/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8220</v>
      </c>
      <c r="G3421" t="s">
        <v>8223</v>
      </c>
      <c r="H3421" t="s">
        <v>8245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8281</v>
      </c>
      <c r="O3421" s="7">
        <f t="shared" si="212"/>
        <v>2.3809523809523812E-3</v>
      </c>
      <c r="P3421" s="8">
        <f t="shared" si="213"/>
        <v>5</v>
      </c>
      <c r="Q3421" t="s">
        <v>8311</v>
      </c>
      <c r="R3421" t="s">
        <v>8347</v>
      </c>
      <c r="S3421" s="6">
        <f t="shared" si="214"/>
        <v>41722.792407407411</v>
      </c>
      <c r="T3421" s="6">
        <f t="shared" si="215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8220</v>
      </c>
      <c r="G3422" t="s">
        <v>8224</v>
      </c>
      <c r="H3422" t="s">
        <v>8246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8286</v>
      </c>
      <c r="O3422" s="7">
        <f t="shared" si="212"/>
        <v>2.3333333333333335E-3</v>
      </c>
      <c r="P3422" s="8">
        <f t="shared" si="213"/>
        <v>2.3333333333333335</v>
      </c>
      <c r="Q3422" t="s">
        <v>8322</v>
      </c>
      <c r="R3422" t="s">
        <v>8357</v>
      </c>
      <c r="S3422" s="6">
        <f t="shared" si="214"/>
        <v>42013.059027777781</v>
      </c>
      <c r="T3422" s="6">
        <f t="shared" si="215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8220</v>
      </c>
      <c r="G3423" t="s">
        <v>8223</v>
      </c>
      <c r="H3423" t="s">
        <v>8245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8303</v>
      </c>
      <c r="O3423" s="7">
        <f t="shared" si="212"/>
        <v>2.2842639593908631E-3</v>
      </c>
      <c r="P3423" s="8">
        <f t="shared" si="213"/>
        <v>30</v>
      </c>
      <c r="Q3423" t="s">
        <v>8322</v>
      </c>
      <c r="R3423" t="s">
        <v>8350</v>
      </c>
      <c r="S3423" s="6">
        <f t="shared" si="214"/>
        <v>41373.579675925925</v>
      </c>
      <c r="T3423" s="6">
        <f t="shared" si="215"/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8220</v>
      </c>
      <c r="G3424" t="s">
        <v>8224</v>
      </c>
      <c r="H3424" t="s">
        <v>8246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8267</v>
      </c>
      <c r="O3424" s="7">
        <f t="shared" si="212"/>
        <v>2.2727272727272726E-3</v>
      </c>
      <c r="P3424" s="8">
        <f t="shared" si="213"/>
        <v>10</v>
      </c>
      <c r="Q3424" t="s">
        <v>8319</v>
      </c>
      <c r="R3424" t="s">
        <v>8348</v>
      </c>
      <c r="S3424" s="6">
        <f t="shared" si="214"/>
        <v>42375.230115740742</v>
      </c>
      <c r="T3424" s="6">
        <f t="shared" si="215"/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8220</v>
      </c>
      <c r="G3425" t="s">
        <v>8223</v>
      </c>
      <c r="H3425" t="s">
        <v>8245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8272</v>
      </c>
      <c r="O3425" s="7">
        <f t="shared" si="212"/>
        <v>2.2599999999999999E-3</v>
      </c>
      <c r="P3425" s="8">
        <f t="shared" si="213"/>
        <v>45.2</v>
      </c>
      <c r="Q3425" t="s">
        <v>8309</v>
      </c>
      <c r="R3425" t="s">
        <v>8315</v>
      </c>
      <c r="S3425" s="6">
        <f t="shared" si="214"/>
        <v>42111.709027777775</v>
      </c>
      <c r="T3425" s="6">
        <f t="shared" si="215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8220</v>
      </c>
      <c r="G3426" t="s">
        <v>8223</v>
      </c>
      <c r="H3426" t="s">
        <v>8245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8270</v>
      </c>
      <c r="O3426" s="7">
        <f t="shared" si="212"/>
        <v>2.2499999999999998E-3</v>
      </c>
      <c r="P3426" s="8">
        <f t="shared" si="213"/>
        <v>33.75</v>
      </c>
      <c r="Q3426" t="s">
        <v>8316</v>
      </c>
      <c r="R3426" t="s">
        <v>8317</v>
      </c>
      <c r="S3426" s="6">
        <f t="shared" si="214"/>
        <v>41863.359282407408</v>
      </c>
      <c r="T3426" s="6">
        <f t="shared" si="215"/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8220</v>
      </c>
      <c r="G3427" t="s">
        <v>8223</v>
      </c>
      <c r="H3427" t="s">
        <v>8245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8281</v>
      </c>
      <c r="O3427" s="7">
        <f t="shared" si="212"/>
        <v>2.2000000000000001E-3</v>
      </c>
      <c r="P3427" s="8">
        <f t="shared" si="213"/>
        <v>3.6666666666666665</v>
      </c>
      <c r="Q3427" t="s">
        <v>8311</v>
      </c>
      <c r="R3427" t="s">
        <v>8347</v>
      </c>
      <c r="S3427" s="6">
        <f t="shared" si="214"/>
        <v>41718.5237037037</v>
      </c>
      <c r="T3427" s="6">
        <f t="shared" si="215"/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8220</v>
      </c>
      <c r="G3428" t="s">
        <v>8223</v>
      </c>
      <c r="H3428" t="s">
        <v>8245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8282</v>
      </c>
      <c r="O3428" s="7">
        <f t="shared" si="212"/>
        <v>2.2000000000000001E-3</v>
      </c>
      <c r="P3428" s="8">
        <f t="shared" si="213"/>
        <v>3.6666666666666665</v>
      </c>
      <c r="Q3428" t="s">
        <v>8311</v>
      </c>
      <c r="R3428" t="s">
        <v>8343</v>
      </c>
      <c r="S3428" s="6">
        <f t="shared" si="214"/>
        <v>41908.996527777781</v>
      </c>
      <c r="T3428" s="6">
        <f t="shared" si="215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8220</v>
      </c>
      <c r="G3429" t="s">
        <v>8223</v>
      </c>
      <c r="H3429" t="s">
        <v>8245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8292</v>
      </c>
      <c r="O3429" s="7">
        <f t="shared" si="212"/>
        <v>2.2000000000000001E-3</v>
      </c>
      <c r="P3429" s="8">
        <f t="shared" si="213"/>
        <v>5.5</v>
      </c>
      <c r="Q3429" t="s">
        <v>8313</v>
      </c>
      <c r="R3429" t="s">
        <v>8338</v>
      </c>
      <c r="S3429" s="6">
        <f t="shared" si="214"/>
        <v>42064.217418981483</v>
      </c>
      <c r="T3429" s="6">
        <f t="shared" si="215"/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8220</v>
      </c>
      <c r="G3430" t="s">
        <v>8223</v>
      </c>
      <c r="H3430" t="s">
        <v>8245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8270</v>
      </c>
      <c r="O3430" s="7">
        <f t="shared" si="212"/>
        <v>2.2000000000000001E-3</v>
      </c>
      <c r="P3430" s="8">
        <f t="shared" si="213"/>
        <v>5.5</v>
      </c>
      <c r="Q3430" t="s">
        <v>8316</v>
      </c>
      <c r="R3430" t="s">
        <v>8317</v>
      </c>
      <c r="S3430" s="6">
        <f t="shared" si="214"/>
        <v>41961.492488425924</v>
      </c>
      <c r="T3430" s="6">
        <f t="shared" si="215"/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8220</v>
      </c>
      <c r="G3431" t="s">
        <v>8223</v>
      </c>
      <c r="H3431" t="s">
        <v>8245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8272</v>
      </c>
      <c r="O3431" s="7">
        <f t="shared" si="212"/>
        <v>2.1649484536082476E-3</v>
      </c>
      <c r="P3431" s="8">
        <f t="shared" si="213"/>
        <v>26.25</v>
      </c>
      <c r="Q3431" t="s">
        <v>8309</v>
      </c>
      <c r="R3431" t="s">
        <v>8315</v>
      </c>
      <c r="S3431" s="6">
        <f t="shared" si="214"/>
        <v>42384.680925925932</v>
      </c>
      <c r="T3431" s="6">
        <f t="shared" si="215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8220</v>
      </c>
      <c r="G3432" t="s">
        <v>8223</v>
      </c>
      <c r="H3432" t="s">
        <v>8245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8292</v>
      </c>
      <c r="O3432" s="7">
        <f t="shared" si="212"/>
        <v>2.142857142857143E-3</v>
      </c>
      <c r="P3432" s="8">
        <f t="shared" si="213"/>
        <v>37.5</v>
      </c>
      <c r="Q3432" t="s">
        <v>8313</v>
      </c>
      <c r="R3432" t="s">
        <v>8338</v>
      </c>
      <c r="S3432" s="6">
        <f t="shared" si="214"/>
        <v>42460.610520833332</v>
      </c>
      <c r="T3432" s="6">
        <f t="shared" si="215"/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8220</v>
      </c>
      <c r="G3433" t="s">
        <v>8223</v>
      </c>
      <c r="H3433" t="s">
        <v>8245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8302</v>
      </c>
      <c r="O3433" s="7">
        <f t="shared" si="212"/>
        <v>2.1029999999999998E-3</v>
      </c>
      <c r="P3433" s="8">
        <f t="shared" si="213"/>
        <v>420.6</v>
      </c>
      <c r="Q3433" t="s">
        <v>8316</v>
      </c>
      <c r="R3433" t="s">
        <v>8329</v>
      </c>
      <c r="S3433" s="6">
        <f t="shared" si="214"/>
        <v>42237.181608796294</v>
      </c>
      <c r="T3433" s="6">
        <f t="shared" si="215"/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8220</v>
      </c>
      <c r="G3434" t="s">
        <v>8223</v>
      </c>
      <c r="H3434" t="s">
        <v>8245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8270</v>
      </c>
      <c r="O3434" s="7">
        <f t="shared" si="212"/>
        <v>2.0999999999999999E-3</v>
      </c>
      <c r="P3434" s="8">
        <f t="shared" si="213"/>
        <v>7</v>
      </c>
      <c r="Q3434" t="s">
        <v>8316</v>
      </c>
      <c r="R3434" t="s">
        <v>8317</v>
      </c>
      <c r="S3434" s="6">
        <f t="shared" si="214"/>
        <v>41995.084074074075</v>
      </c>
      <c r="T3434" s="6">
        <f t="shared" si="215"/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8220</v>
      </c>
      <c r="G3435" t="s">
        <v>8223</v>
      </c>
      <c r="H3435" t="s">
        <v>8245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8272</v>
      </c>
      <c r="O3435" s="7">
        <f t="shared" si="212"/>
        <v>2.0500000000000002E-3</v>
      </c>
      <c r="P3435" s="8">
        <f t="shared" si="213"/>
        <v>68.333333333333329</v>
      </c>
      <c r="Q3435" t="s">
        <v>8309</v>
      </c>
      <c r="R3435" t="s">
        <v>8315</v>
      </c>
      <c r="S3435" s="6">
        <f t="shared" si="214"/>
        <v>41838.840474537035</v>
      </c>
      <c r="T3435" s="6">
        <f t="shared" si="215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8220</v>
      </c>
      <c r="G3436" t="s">
        <v>8223</v>
      </c>
      <c r="H3436" t="s">
        <v>8245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8281</v>
      </c>
      <c r="O3436" s="7">
        <f t="shared" si="212"/>
        <v>2.0238095238095236E-3</v>
      </c>
      <c r="P3436" s="8">
        <f t="shared" si="213"/>
        <v>21.25</v>
      </c>
      <c r="Q3436" t="s">
        <v>8311</v>
      </c>
      <c r="R3436" t="s">
        <v>8347</v>
      </c>
      <c r="S3436" s="6">
        <f t="shared" si="214"/>
        <v>41832.086377314816</v>
      </c>
      <c r="T3436" s="6">
        <f t="shared" si="215"/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8220</v>
      </c>
      <c r="G3437" t="s">
        <v>8224</v>
      </c>
      <c r="H3437" t="s">
        <v>8246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8269</v>
      </c>
      <c r="O3437" s="7">
        <f t="shared" si="212"/>
        <v>2E-3</v>
      </c>
      <c r="P3437" s="8">
        <f t="shared" si="213"/>
        <v>10</v>
      </c>
      <c r="Q3437" t="s">
        <v>8319</v>
      </c>
      <c r="R3437" t="s">
        <v>8346</v>
      </c>
      <c r="S3437" s="6">
        <f t="shared" si="214"/>
        <v>42153.631597222222</v>
      </c>
      <c r="T3437" s="6">
        <f t="shared" si="215"/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8220</v>
      </c>
      <c r="G3438" t="s">
        <v>8223</v>
      </c>
      <c r="H3438" t="s">
        <v>8245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8271</v>
      </c>
      <c r="O3438" s="7">
        <f t="shared" si="212"/>
        <v>2E-3</v>
      </c>
      <c r="P3438" s="8">
        <f t="shared" si="213"/>
        <v>10</v>
      </c>
      <c r="Q3438" t="s">
        <v>8309</v>
      </c>
      <c r="R3438" t="s">
        <v>8356</v>
      </c>
      <c r="S3438" s="6">
        <f t="shared" si="214"/>
        <v>42450.589143518519</v>
      </c>
      <c r="T3438" s="6">
        <f t="shared" si="215"/>
        <v>42510.589143518519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8219</v>
      </c>
      <c r="G3439" t="s">
        <v>8232</v>
      </c>
      <c r="H3439" t="s">
        <v>8248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8271</v>
      </c>
      <c r="O3439" s="7">
        <f t="shared" si="212"/>
        <v>2E-3</v>
      </c>
      <c r="P3439" s="8">
        <f t="shared" si="213"/>
        <v>10</v>
      </c>
      <c r="Q3439" t="s">
        <v>8309</v>
      </c>
      <c r="R3439" t="s">
        <v>8356</v>
      </c>
      <c r="S3439" s="6">
        <f t="shared" si="214"/>
        <v>42102.650567129633</v>
      </c>
      <c r="T3439" s="6">
        <f t="shared" si="215"/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8219</v>
      </c>
      <c r="G3440" t="s">
        <v>8224</v>
      </c>
      <c r="H3440" t="s">
        <v>8246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8271</v>
      </c>
      <c r="O3440" s="7">
        <f t="shared" si="212"/>
        <v>2E-3</v>
      </c>
      <c r="P3440" s="8">
        <f t="shared" si="213"/>
        <v>4</v>
      </c>
      <c r="Q3440" t="s">
        <v>8309</v>
      </c>
      <c r="R3440" t="s">
        <v>8356</v>
      </c>
      <c r="S3440" s="6">
        <f t="shared" si="214"/>
        <v>42131.455439814818</v>
      </c>
      <c r="T3440" s="6">
        <f t="shared" si="215"/>
        <v>42161.44930555555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8219</v>
      </c>
      <c r="G3441" t="s">
        <v>8223</v>
      </c>
      <c r="H3441" t="s">
        <v>8245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8272</v>
      </c>
      <c r="O3441" s="7">
        <f t="shared" si="212"/>
        <v>2E-3</v>
      </c>
      <c r="P3441" s="8">
        <f t="shared" si="213"/>
        <v>100</v>
      </c>
      <c r="Q3441" t="s">
        <v>8309</v>
      </c>
      <c r="R3441" t="s">
        <v>8315</v>
      </c>
      <c r="S3441" s="6">
        <f t="shared" si="214"/>
        <v>42172.816423611104</v>
      </c>
      <c r="T3441" s="6">
        <f t="shared" si="215"/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8220</v>
      </c>
      <c r="G3442" t="s">
        <v>8223</v>
      </c>
      <c r="H3442" t="s">
        <v>8245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8286</v>
      </c>
      <c r="O3442" s="7">
        <f t="shared" si="212"/>
        <v>2E-3</v>
      </c>
      <c r="P3442" s="8">
        <f t="shared" si="213"/>
        <v>1</v>
      </c>
      <c r="Q3442" t="s">
        <v>8322</v>
      </c>
      <c r="R3442" t="s">
        <v>8357</v>
      </c>
      <c r="S3442" s="6">
        <f t="shared" si="214"/>
        <v>42708.25309027778</v>
      </c>
      <c r="T3442" s="6">
        <f t="shared" si="215"/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8220</v>
      </c>
      <c r="G3443" t="s">
        <v>8226</v>
      </c>
      <c r="H3443" t="s">
        <v>8248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8286</v>
      </c>
      <c r="O3443" s="7">
        <f t="shared" si="212"/>
        <v>2E-3</v>
      </c>
      <c r="P3443" s="8">
        <f t="shared" si="213"/>
        <v>6</v>
      </c>
      <c r="Q3443" t="s">
        <v>8322</v>
      </c>
      <c r="R3443" t="s">
        <v>8357</v>
      </c>
      <c r="S3443" s="6">
        <f t="shared" si="214"/>
        <v>42395.456412037034</v>
      </c>
      <c r="T3443" s="6">
        <f t="shared" si="215"/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8219</v>
      </c>
      <c r="G3444" t="s">
        <v>8239</v>
      </c>
      <c r="H3444" t="s">
        <v>8256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8271</v>
      </c>
      <c r="O3444" s="7">
        <f t="shared" si="212"/>
        <v>2E-3</v>
      </c>
      <c r="P3444" s="8">
        <f t="shared" si="213"/>
        <v>10</v>
      </c>
      <c r="Q3444" t="s">
        <v>8309</v>
      </c>
      <c r="R3444" t="s">
        <v>8356</v>
      </c>
      <c r="S3444" s="6">
        <f t="shared" si="214"/>
        <v>42262.849050925928</v>
      </c>
      <c r="T3444" s="6">
        <f t="shared" si="215"/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8220</v>
      </c>
      <c r="G3445" t="s">
        <v>8223</v>
      </c>
      <c r="H3445" t="s">
        <v>8245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8283</v>
      </c>
      <c r="O3445" s="7">
        <f t="shared" si="212"/>
        <v>2E-3</v>
      </c>
      <c r="P3445" s="8">
        <f t="shared" si="213"/>
        <v>15</v>
      </c>
      <c r="Q3445" t="s">
        <v>8327</v>
      </c>
      <c r="R3445" t="s">
        <v>8355</v>
      </c>
      <c r="S3445" s="6">
        <f t="shared" si="214"/>
        <v>41919.140706018516</v>
      </c>
      <c r="T3445" s="6">
        <f t="shared" si="215"/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8220</v>
      </c>
      <c r="G3446" t="s">
        <v>8223</v>
      </c>
      <c r="H3446" t="s">
        <v>8245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8283</v>
      </c>
      <c r="O3446" s="7">
        <f t="shared" si="212"/>
        <v>2E-3</v>
      </c>
      <c r="P3446" s="8">
        <f t="shared" si="213"/>
        <v>1</v>
      </c>
      <c r="Q3446" t="s">
        <v>8327</v>
      </c>
      <c r="R3446" t="s">
        <v>8355</v>
      </c>
      <c r="S3446" s="6">
        <f t="shared" si="214"/>
        <v>42044.724953703699</v>
      </c>
      <c r="T3446" s="6">
        <f t="shared" si="215"/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8220</v>
      </c>
      <c r="G3447" t="s">
        <v>8241</v>
      </c>
      <c r="H3447" t="s">
        <v>8248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8283</v>
      </c>
      <c r="O3447" s="7">
        <f t="shared" si="212"/>
        <v>2E-3</v>
      </c>
      <c r="P3447" s="8">
        <f t="shared" si="213"/>
        <v>5</v>
      </c>
      <c r="Q3447" t="s">
        <v>8327</v>
      </c>
      <c r="R3447" t="s">
        <v>8355</v>
      </c>
      <c r="S3447" s="6">
        <f t="shared" si="214"/>
        <v>42383.899456018517</v>
      </c>
      <c r="T3447" s="6">
        <f t="shared" si="215"/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8220</v>
      </c>
      <c r="G3448" t="s">
        <v>8223</v>
      </c>
      <c r="H3448" t="s">
        <v>8245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8270</v>
      </c>
      <c r="O3448" s="7">
        <f t="shared" si="212"/>
        <v>2E-3</v>
      </c>
      <c r="P3448" s="8">
        <f t="shared" si="213"/>
        <v>23.333333333333332</v>
      </c>
      <c r="Q3448" t="s">
        <v>8316</v>
      </c>
      <c r="R3448" t="s">
        <v>8317</v>
      </c>
      <c r="S3448" s="6">
        <f t="shared" si="214"/>
        <v>42123.648831018523</v>
      </c>
      <c r="T3448" s="6">
        <f t="shared" si="215"/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8220</v>
      </c>
      <c r="G3449" t="s">
        <v>8223</v>
      </c>
      <c r="H3449" t="s">
        <v>8245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8270</v>
      </c>
      <c r="O3449" s="7">
        <f t="shared" si="212"/>
        <v>2E-3</v>
      </c>
      <c r="P3449" s="8">
        <f t="shared" si="213"/>
        <v>10</v>
      </c>
      <c r="Q3449" t="s">
        <v>8316</v>
      </c>
      <c r="R3449" t="s">
        <v>8317</v>
      </c>
      <c r="S3449" s="6">
        <f t="shared" si="214"/>
        <v>42065.190694444449</v>
      </c>
      <c r="T3449" s="6">
        <f t="shared" si="215"/>
        <v>42090.149027777778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8219</v>
      </c>
      <c r="G3450" t="s">
        <v>8224</v>
      </c>
      <c r="H3450" t="s">
        <v>8246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8304</v>
      </c>
      <c r="O3450" s="7">
        <f t="shared" si="212"/>
        <v>2E-3</v>
      </c>
      <c r="P3450" s="8">
        <f t="shared" si="213"/>
        <v>10</v>
      </c>
      <c r="Q3450" t="s">
        <v>8316</v>
      </c>
      <c r="R3450" t="s">
        <v>8337</v>
      </c>
      <c r="S3450" s="6">
        <f t="shared" si="214"/>
        <v>41865.659780092588</v>
      </c>
      <c r="T3450" s="6">
        <f t="shared" si="215"/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8220</v>
      </c>
      <c r="G3451" t="s">
        <v>8224</v>
      </c>
      <c r="H3451" t="s">
        <v>8246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8270</v>
      </c>
      <c r="O3451" s="7">
        <f t="shared" si="212"/>
        <v>2E-3</v>
      </c>
      <c r="P3451" s="8">
        <f t="shared" si="213"/>
        <v>40</v>
      </c>
      <c r="Q3451" t="s">
        <v>8316</v>
      </c>
      <c r="R3451" t="s">
        <v>8317</v>
      </c>
      <c r="S3451" s="6">
        <f t="shared" si="214"/>
        <v>41843.664618055554</v>
      </c>
      <c r="T3451" s="6">
        <f t="shared" si="215"/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8220</v>
      </c>
      <c r="G3452" t="s">
        <v>8223</v>
      </c>
      <c r="H3452" t="s">
        <v>8245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8270</v>
      </c>
      <c r="O3452" s="7">
        <f t="shared" si="212"/>
        <v>2E-3</v>
      </c>
      <c r="P3452" s="8">
        <f t="shared" si="213"/>
        <v>1</v>
      </c>
      <c r="Q3452" t="s">
        <v>8316</v>
      </c>
      <c r="R3452" t="s">
        <v>8317</v>
      </c>
      <c r="S3452" s="6">
        <f t="shared" si="214"/>
        <v>41890.16269675926</v>
      </c>
      <c r="T3452" s="6">
        <f t="shared" si="215"/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8220</v>
      </c>
      <c r="G3453" t="s">
        <v>8223</v>
      </c>
      <c r="H3453" t="s">
        <v>8245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8270</v>
      </c>
      <c r="O3453" s="7">
        <f t="shared" si="212"/>
        <v>2E-3</v>
      </c>
      <c r="P3453" s="8">
        <f t="shared" si="213"/>
        <v>1</v>
      </c>
      <c r="Q3453" t="s">
        <v>8316</v>
      </c>
      <c r="R3453" t="s">
        <v>8317</v>
      </c>
      <c r="S3453" s="6">
        <f t="shared" si="214"/>
        <v>42358.573182870372</v>
      </c>
      <c r="T3453" s="6">
        <f t="shared" si="215"/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8220</v>
      </c>
      <c r="G3454" t="s">
        <v>8223</v>
      </c>
      <c r="H3454" t="s">
        <v>8245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8292</v>
      </c>
      <c r="O3454" s="7">
        <f t="shared" si="212"/>
        <v>1.9801980198019802E-3</v>
      </c>
      <c r="P3454" s="8">
        <f t="shared" si="213"/>
        <v>5</v>
      </c>
      <c r="Q3454" t="s">
        <v>8313</v>
      </c>
      <c r="R3454" t="s">
        <v>8338</v>
      </c>
      <c r="S3454" s="6">
        <f t="shared" si="214"/>
        <v>41989.664409722223</v>
      </c>
      <c r="T3454" s="6">
        <f t="shared" si="215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8220</v>
      </c>
      <c r="G3455" t="s">
        <v>8223</v>
      </c>
      <c r="H3455" t="s">
        <v>8245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8302</v>
      </c>
      <c r="O3455" s="7">
        <f t="shared" si="212"/>
        <v>1.9384615384615384E-3</v>
      </c>
      <c r="P3455" s="8">
        <f t="shared" si="213"/>
        <v>42</v>
      </c>
      <c r="Q3455" t="s">
        <v>8316</v>
      </c>
      <c r="R3455" t="s">
        <v>8329</v>
      </c>
      <c r="S3455" s="6">
        <f t="shared" si="214"/>
        <v>41981.57230324074</v>
      </c>
      <c r="T3455" s="6">
        <f t="shared" si="215"/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8219</v>
      </c>
      <c r="G3456" t="s">
        <v>8223</v>
      </c>
      <c r="H3456" t="s">
        <v>8245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8272</v>
      </c>
      <c r="O3456" s="7">
        <f t="shared" si="212"/>
        <v>1.9088937093275488E-3</v>
      </c>
      <c r="P3456" s="8">
        <f t="shared" si="213"/>
        <v>55</v>
      </c>
      <c r="Q3456" t="s">
        <v>8309</v>
      </c>
      <c r="R3456" t="s">
        <v>8315</v>
      </c>
      <c r="S3456" s="6">
        <f t="shared" si="214"/>
        <v>42561.829421296294</v>
      </c>
      <c r="T3456" s="6">
        <f t="shared" si="215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8220</v>
      </c>
      <c r="G3457" t="s">
        <v>8228</v>
      </c>
      <c r="H3457" t="s">
        <v>8250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8303</v>
      </c>
      <c r="O3457" s="7">
        <f t="shared" si="212"/>
        <v>1.8867924528301887E-3</v>
      </c>
      <c r="P3457" s="8">
        <f t="shared" si="213"/>
        <v>1</v>
      </c>
      <c r="Q3457" t="s">
        <v>8322</v>
      </c>
      <c r="R3457" t="s">
        <v>8350</v>
      </c>
      <c r="S3457" s="6">
        <f t="shared" si="214"/>
        <v>42474.86482638889</v>
      </c>
      <c r="T3457" s="6">
        <f t="shared" si="215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8219</v>
      </c>
      <c r="G3458" t="s">
        <v>8229</v>
      </c>
      <c r="H3458" t="s">
        <v>8248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8271</v>
      </c>
      <c r="O3458" s="7">
        <f t="shared" ref="O3458:O3521" si="216">E3458/D3458</f>
        <v>1.8749999999999999E-3</v>
      </c>
      <c r="P3458" s="8">
        <f t="shared" si="213"/>
        <v>30</v>
      </c>
      <c r="Q3458" t="s">
        <v>8309</v>
      </c>
      <c r="R3458" t="s">
        <v>8356</v>
      </c>
      <c r="S3458" s="6">
        <f t="shared" si="214"/>
        <v>42179.653379629628</v>
      </c>
      <c r="T3458" s="6">
        <f t="shared" si="215"/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8220</v>
      </c>
      <c r="G3459" t="s">
        <v>8224</v>
      </c>
      <c r="H3459" t="s">
        <v>8246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8269</v>
      </c>
      <c r="O3459" s="7">
        <f t="shared" si="216"/>
        <v>1.8625E-3</v>
      </c>
      <c r="P3459" s="8">
        <f t="shared" ref="P3459:P3522" si="217">E3459/L3459</f>
        <v>13.545454545454545</v>
      </c>
      <c r="Q3459" t="s">
        <v>8319</v>
      </c>
      <c r="R3459" t="s">
        <v>8346</v>
      </c>
      <c r="S3459" s="6">
        <f t="shared" ref="S3459:S3522" si="218">(((J3459/60)/60)/24)+DATE(1970,1,1)</f>
        <v>42272.93949074074</v>
      </c>
      <c r="T3459" s="6">
        <f t="shared" ref="T3459:T3522" si="219">(((I3459/60)/60)/24)+DATE(1970,1,1)</f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8219</v>
      </c>
      <c r="G3460" t="s">
        <v>8225</v>
      </c>
      <c r="H3460" t="s">
        <v>8247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8271</v>
      </c>
      <c r="O3460" s="7">
        <f t="shared" si="216"/>
        <v>1.75E-3</v>
      </c>
      <c r="P3460" s="8">
        <f t="shared" si="217"/>
        <v>116.66666666666667</v>
      </c>
      <c r="Q3460" t="s">
        <v>8309</v>
      </c>
      <c r="R3460" t="s">
        <v>8356</v>
      </c>
      <c r="S3460" s="6">
        <f t="shared" si="218"/>
        <v>42474.637824074074</v>
      </c>
      <c r="T3460" s="6">
        <f t="shared" si="219"/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8220</v>
      </c>
      <c r="G3461" t="s">
        <v>8223</v>
      </c>
      <c r="H3461" t="s">
        <v>8245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8283</v>
      </c>
      <c r="O3461" s="7">
        <f t="shared" si="216"/>
        <v>1.6999999999999999E-3</v>
      </c>
      <c r="P3461" s="8">
        <f t="shared" si="217"/>
        <v>5.666666666666667</v>
      </c>
      <c r="Q3461" t="s">
        <v>8327</v>
      </c>
      <c r="R3461" t="s">
        <v>8355</v>
      </c>
      <c r="S3461" s="6">
        <f t="shared" si="218"/>
        <v>42027.353738425925</v>
      </c>
      <c r="T3461" s="6">
        <f t="shared" si="219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8220</v>
      </c>
      <c r="G3462" t="s">
        <v>8223</v>
      </c>
      <c r="H3462" t="s">
        <v>8245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8293</v>
      </c>
      <c r="O3462" s="7">
        <f t="shared" si="216"/>
        <v>1.6800000000000001E-3</v>
      </c>
      <c r="P3462" s="8">
        <f t="shared" si="217"/>
        <v>10.5</v>
      </c>
      <c r="Q3462" t="s">
        <v>8309</v>
      </c>
      <c r="R3462" t="s">
        <v>8349</v>
      </c>
      <c r="S3462" s="6">
        <f t="shared" si="218"/>
        <v>41859.925856481481</v>
      </c>
      <c r="T3462" s="6">
        <f t="shared" si="219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8220</v>
      </c>
      <c r="G3463" t="s">
        <v>8223</v>
      </c>
      <c r="H3463" t="s">
        <v>8245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8271</v>
      </c>
      <c r="O3463" s="7">
        <f t="shared" si="216"/>
        <v>1.6705882352941177E-3</v>
      </c>
      <c r="P3463" s="8">
        <f t="shared" si="217"/>
        <v>142</v>
      </c>
      <c r="Q3463" t="s">
        <v>8309</v>
      </c>
      <c r="R3463" t="s">
        <v>8356</v>
      </c>
      <c r="S3463" s="6">
        <f t="shared" si="218"/>
        <v>42388.798252314817</v>
      </c>
      <c r="T3463" s="6">
        <f t="shared" si="219"/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8220</v>
      </c>
      <c r="G3464" t="s">
        <v>8224</v>
      </c>
      <c r="H3464" t="s">
        <v>8246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8281</v>
      </c>
      <c r="O3464" s="7">
        <f t="shared" si="216"/>
        <v>1.6666666666666668E-3</v>
      </c>
      <c r="P3464" s="8">
        <f t="shared" si="217"/>
        <v>3.3333333333333335</v>
      </c>
      <c r="Q3464" t="s">
        <v>8311</v>
      </c>
      <c r="R3464" t="s">
        <v>8347</v>
      </c>
      <c r="S3464" s="6">
        <f t="shared" si="218"/>
        <v>41526.345914351856</v>
      </c>
      <c r="T3464" s="6">
        <f t="shared" si="219"/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8220</v>
      </c>
      <c r="G3465" t="s">
        <v>8228</v>
      </c>
      <c r="H3465" t="s">
        <v>8250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8281</v>
      </c>
      <c r="O3465" s="7">
        <f t="shared" si="216"/>
        <v>1.6666666666666668E-3</v>
      </c>
      <c r="P3465" s="8">
        <f t="shared" si="217"/>
        <v>25</v>
      </c>
      <c r="Q3465" t="s">
        <v>8311</v>
      </c>
      <c r="R3465" t="s">
        <v>8347</v>
      </c>
      <c r="S3465" s="6">
        <f t="shared" si="218"/>
        <v>41843.772789351853</v>
      </c>
      <c r="T3465" s="6">
        <f t="shared" si="219"/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8220</v>
      </c>
      <c r="G3466" t="s">
        <v>8223</v>
      </c>
      <c r="H3466" t="s">
        <v>8245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8281</v>
      </c>
      <c r="O3466" s="7">
        <f t="shared" si="216"/>
        <v>1.6666666666666668E-3</v>
      </c>
      <c r="P3466" s="8">
        <f t="shared" si="217"/>
        <v>12.5</v>
      </c>
      <c r="Q3466" t="s">
        <v>8311</v>
      </c>
      <c r="R3466" t="s">
        <v>8347</v>
      </c>
      <c r="S3466" s="6">
        <f t="shared" si="218"/>
        <v>41683.832280092596</v>
      </c>
      <c r="T3466" s="6">
        <f t="shared" si="219"/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8220</v>
      </c>
      <c r="G3467" t="s">
        <v>8223</v>
      </c>
      <c r="H3467" t="s">
        <v>8245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8283</v>
      </c>
      <c r="O3467" s="7">
        <f t="shared" si="216"/>
        <v>1.6666666666666668E-3</v>
      </c>
      <c r="P3467" s="8">
        <f t="shared" si="217"/>
        <v>50</v>
      </c>
      <c r="Q3467" t="s">
        <v>8327</v>
      </c>
      <c r="R3467" t="s">
        <v>8355</v>
      </c>
      <c r="S3467" s="6">
        <f t="shared" si="218"/>
        <v>41795.963333333333</v>
      </c>
      <c r="T3467" s="6">
        <f t="shared" si="219"/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8220</v>
      </c>
      <c r="G3468" t="s">
        <v>8224</v>
      </c>
      <c r="H3468" t="s">
        <v>8246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8283</v>
      </c>
      <c r="O3468" s="7">
        <f t="shared" si="216"/>
        <v>1.6666666666666668E-3</v>
      </c>
      <c r="P3468" s="8">
        <f t="shared" si="217"/>
        <v>5</v>
      </c>
      <c r="Q3468" t="s">
        <v>8327</v>
      </c>
      <c r="R3468" t="s">
        <v>8355</v>
      </c>
      <c r="S3468" s="6">
        <f t="shared" si="218"/>
        <v>42333.330277777779</v>
      </c>
      <c r="T3468" s="6">
        <f t="shared" si="219"/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8220</v>
      </c>
      <c r="G3469" t="s">
        <v>8223</v>
      </c>
      <c r="H3469" t="s">
        <v>8245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8283</v>
      </c>
      <c r="O3469" s="7">
        <f t="shared" si="216"/>
        <v>1.6666666666666668E-3</v>
      </c>
      <c r="P3469" s="8">
        <f t="shared" si="217"/>
        <v>50</v>
      </c>
      <c r="Q3469" t="s">
        <v>8327</v>
      </c>
      <c r="R3469" t="s">
        <v>8355</v>
      </c>
      <c r="S3469" s="6">
        <f t="shared" si="218"/>
        <v>41887.801168981481</v>
      </c>
      <c r="T3469" s="6">
        <f t="shared" si="219"/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8220</v>
      </c>
      <c r="G3470" t="s">
        <v>8223</v>
      </c>
      <c r="H3470" t="s">
        <v>8245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8270</v>
      </c>
      <c r="O3470" s="7">
        <f t="shared" si="216"/>
        <v>1.6666666666666668E-3</v>
      </c>
      <c r="P3470" s="8">
        <f t="shared" si="217"/>
        <v>5</v>
      </c>
      <c r="Q3470" t="s">
        <v>8316</v>
      </c>
      <c r="R3470" t="s">
        <v>8317</v>
      </c>
      <c r="S3470" s="6">
        <f t="shared" si="218"/>
        <v>41985.427361111113</v>
      </c>
      <c r="T3470" s="6">
        <f t="shared" si="219"/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8220</v>
      </c>
      <c r="G3471" t="s">
        <v>8223</v>
      </c>
      <c r="H3471" t="s">
        <v>8245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8270</v>
      </c>
      <c r="O3471" s="7">
        <f t="shared" si="216"/>
        <v>1.6666666666666668E-3</v>
      </c>
      <c r="P3471" s="8">
        <f t="shared" si="217"/>
        <v>25</v>
      </c>
      <c r="Q3471" t="s">
        <v>8316</v>
      </c>
      <c r="R3471" t="s">
        <v>8317</v>
      </c>
      <c r="S3471" s="6">
        <f t="shared" si="218"/>
        <v>42479.039212962962</v>
      </c>
      <c r="T3471" s="6">
        <f t="shared" si="219"/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8220</v>
      </c>
      <c r="G3472" t="s">
        <v>8223</v>
      </c>
      <c r="H3472" t="s">
        <v>8245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8270</v>
      </c>
      <c r="O3472" s="7">
        <f t="shared" si="216"/>
        <v>1.6666666666666668E-3</v>
      </c>
      <c r="P3472" s="8">
        <f t="shared" si="217"/>
        <v>5</v>
      </c>
      <c r="Q3472" t="s">
        <v>8316</v>
      </c>
      <c r="R3472" t="s">
        <v>8317</v>
      </c>
      <c r="S3472" s="6">
        <f t="shared" si="218"/>
        <v>42510.938900462963</v>
      </c>
      <c r="T3472" s="6">
        <f t="shared" si="219"/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8220</v>
      </c>
      <c r="G3473" t="s">
        <v>8223</v>
      </c>
      <c r="H3473" t="s">
        <v>8245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8281</v>
      </c>
      <c r="O3473" s="7">
        <f t="shared" si="216"/>
        <v>1.5900000000000001E-3</v>
      </c>
      <c r="P3473" s="8">
        <f t="shared" si="217"/>
        <v>71.55</v>
      </c>
      <c r="Q3473" t="s">
        <v>8311</v>
      </c>
      <c r="R3473" t="s">
        <v>8347</v>
      </c>
      <c r="S3473" s="6">
        <f t="shared" si="218"/>
        <v>41692.135729166665</v>
      </c>
      <c r="T3473" s="6">
        <f t="shared" si="219"/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8220</v>
      </c>
      <c r="G3474" t="s">
        <v>8223</v>
      </c>
      <c r="H3474" t="s">
        <v>8245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8269</v>
      </c>
      <c r="O3474" s="7">
        <f t="shared" si="216"/>
        <v>1.5499999999999999E-3</v>
      </c>
      <c r="P3474" s="8">
        <f t="shared" si="217"/>
        <v>10.333333333333334</v>
      </c>
      <c r="Q3474" t="s">
        <v>8319</v>
      </c>
      <c r="R3474" t="s">
        <v>8346</v>
      </c>
      <c r="S3474" s="6">
        <f t="shared" si="218"/>
        <v>41799.830613425926</v>
      </c>
      <c r="T3474" s="6">
        <f t="shared" si="219"/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8220</v>
      </c>
      <c r="G3475" t="s">
        <v>8223</v>
      </c>
      <c r="H3475" t="s">
        <v>8245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8302</v>
      </c>
      <c r="O3475" s="7">
        <f t="shared" si="216"/>
        <v>1.5227272727272728E-3</v>
      </c>
      <c r="P3475" s="8">
        <f t="shared" si="217"/>
        <v>55.833333333333336</v>
      </c>
      <c r="Q3475" t="s">
        <v>8316</v>
      </c>
      <c r="R3475" t="s">
        <v>8329</v>
      </c>
      <c r="S3475" s="6">
        <f t="shared" si="218"/>
        <v>42245.274699074071</v>
      </c>
      <c r="T3475" s="6">
        <f t="shared" si="219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8219</v>
      </c>
      <c r="G3476" t="s">
        <v>8223</v>
      </c>
      <c r="H3476" t="s">
        <v>8245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8302</v>
      </c>
      <c r="O3476" s="7">
        <f t="shared" si="216"/>
        <v>1.5125E-3</v>
      </c>
      <c r="P3476" s="8">
        <f t="shared" si="217"/>
        <v>201.66666666666666</v>
      </c>
      <c r="Q3476" t="s">
        <v>8316</v>
      </c>
      <c r="R3476" t="s">
        <v>8329</v>
      </c>
      <c r="S3476" s="6">
        <f t="shared" si="218"/>
        <v>42255.791909722218</v>
      </c>
      <c r="T3476" s="6">
        <f t="shared" si="219"/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8220</v>
      </c>
      <c r="G3477" t="s">
        <v>8223</v>
      </c>
      <c r="H3477" t="s">
        <v>8245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8281</v>
      </c>
      <c r="O3477" s="7">
        <f t="shared" si="216"/>
        <v>1.5E-3</v>
      </c>
      <c r="P3477" s="8">
        <f t="shared" si="217"/>
        <v>11.25</v>
      </c>
      <c r="Q3477" t="s">
        <v>8311</v>
      </c>
      <c r="R3477" t="s">
        <v>8347</v>
      </c>
      <c r="S3477" s="6">
        <f t="shared" si="218"/>
        <v>42440.371111111104</v>
      </c>
      <c r="T3477" s="6">
        <f t="shared" si="219"/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8220</v>
      </c>
      <c r="G3478" t="s">
        <v>8223</v>
      </c>
      <c r="H3478" t="s">
        <v>8245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8283</v>
      </c>
      <c r="O3478" s="7">
        <f t="shared" si="216"/>
        <v>1.5E-3</v>
      </c>
      <c r="P3478" s="8">
        <f t="shared" si="217"/>
        <v>37.5</v>
      </c>
      <c r="Q3478" t="s">
        <v>8327</v>
      </c>
      <c r="R3478" t="s">
        <v>8355</v>
      </c>
      <c r="S3478" s="6">
        <f t="shared" si="218"/>
        <v>42507.71025462963</v>
      </c>
      <c r="T3478" s="6">
        <f t="shared" si="219"/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8220</v>
      </c>
      <c r="G3479" t="s">
        <v>8223</v>
      </c>
      <c r="H3479" t="s">
        <v>8245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8298</v>
      </c>
      <c r="O3479" s="7">
        <f t="shared" si="216"/>
        <v>1.5E-3</v>
      </c>
      <c r="P3479" s="8">
        <f t="shared" si="217"/>
        <v>37.5</v>
      </c>
      <c r="Q3479" t="s">
        <v>8327</v>
      </c>
      <c r="R3479" t="s">
        <v>8358</v>
      </c>
      <c r="S3479" s="6">
        <f t="shared" si="218"/>
        <v>42078.997361111105</v>
      </c>
      <c r="T3479" s="6">
        <f t="shared" si="219"/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8220</v>
      </c>
      <c r="G3480" t="s">
        <v>8223</v>
      </c>
      <c r="H3480" t="s">
        <v>8245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8302</v>
      </c>
      <c r="O3480" s="7">
        <f t="shared" si="216"/>
        <v>1.5E-3</v>
      </c>
      <c r="P3480" s="8">
        <f t="shared" si="217"/>
        <v>37.5</v>
      </c>
      <c r="Q3480" t="s">
        <v>8316</v>
      </c>
      <c r="R3480" t="s">
        <v>8329</v>
      </c>
      <c r="S3480" s="6">
        <f t="shared" si="218"/>
        <v>42122.670069444444</v>
      </c>
      <c r="T3480" s="6">
        <f t="shared" si="219"/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8220</v>
      </c>
      <c r="G3481" t="s">
        <v>8223</v>
      </c>
      <c r="H3481" t="s">
        <v>8245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8283</v>
      </c>
      <c r="O3481" s="7">
        <f t="shared" si="216"/>
        <v>1.48E-3</v>
      </c>
      <c r="P3481" s="8">
        <f t="shared" si="217"/>
        <v>5.2857142857142856</v>
      </c>
      <c r="Q3481" t="s">
        <v>8327</v>
      </c>
      <c r="R3481" t="s">
        <v>8355</v>
      </c>
      <c r="S3481" s="6">
        <f t="shared" si="218"/>
        <v>42028.118865740747</v>
      </c>
      <c r="T3481" s="6">
        <f t="shared" si="219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8219</v>
      </c>
      <c r="G3482" t="s">
        <v>8223</v>
      </c>
      <c r="H3482" t="s">
        <v>8245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8283</v>
      </c>
      <c r="O3482" s="7">
        <f t="shared" si="216"/>
        <v>1.3849999999999999E-3</v>
      </c>
      <c r="P3482" s="8">
        <f t="shared" si="217"/>
        <v>23.083333333333332</v>
      </c>
      <c r="Q3482" t="s">
        <v>8327</v>
      </c>
      <c r="R3482" t="s">
        <v>8355</v>
      </c>
      <c r="S3482" s="6">
        <f t="shared" si="218"/>
        <v>41837.829895833333</v>
      </c>
      <c r="T3482" s="6">
        <f t="shared" si="219"/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8220</v>
      </c>
      <c r="G3483" t="s">
        <v>8223</v>
      </c>
      <c r="H3483" t="s">
        <v>8245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8269</v>
      </c>
      <c r="O3483" s="7">
        <f t="shared" si="216"/>
        <v>1.3749999999999999E-3</v>
      </c>
      <c r="P3483" s="8">
        <f t="shared" si="217"/>
        <v>5.5</v>
      </c>
      <c r="Q3483" t="s">
        <v>8319</v>
      </c>
      <c r="R3483" t="s">
        <v>8346</v>
      </c>
      <c r="S3483" s="6">
        <f t="shared" si="218"/>
        <v>42649.742210648154</v>
      </c>
      <c r="T3483" s="6">
        <f t="shared" si="219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8220</v>
      </c>
      <c r="G3484" t="s">
        <v>8223</v>
      </c>
      <c r="H3484" t="s">
        <v>8245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8295</v>
      </c>
      <c r="O3484" s="7">
        <f t="shared" si="216"/>
        <v>1.3333333333333333E-3</v>
      </c>
      <c r="P3484" s="8">
        <f t="shared" si="217"/>
        <v>1</v>
      </c>
      <c r="Q3484" t="s">
        <v>8324</v>
      </c>
      <c r="R3484" t="s">
        <v>8353</v>
      </c>
      <c r="S3484" s="6">
        <f t="shared" si="218"/>
        <v>42023.143414351856</v>
      </c>
      <c r="T3484" s="6">
        <f t="shared" si="219"/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8220</v>
      </c>
      <c r="G3485" t="s">
        <v>8223</v>
      </c>
      <c r="H3485" t="s">
        <v>8245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8281</v>
      </c>
      <c r="O3485" s="7">
        <f t="shared" si="216"/>
        <v>1.325E-3</v>
      </c>
      <c r="P3485" s="8">
        <f t="shared" si="217"/>
        <v>13.25</v>
      </c>
      <c r="Q3485" t="s">
        <v>8311</v>
      </c>
      <c r="R3485" t="s">
        <v>8347</v>
      </c>
      <c r="S3485" s="6">
        <f t="shared" si="218"/>
        <v>42429.695543981477</v>
      </c>
      <c r="T3485" s="6">
        <f t="shared" si="219"/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8220</v>
      </c>
      <c r="G3486" t="s">
        <v>8223</v>
      </c>
      <c r="H3486" t="s">
        <v>8245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8283</v>
      </c>
      <c r="O3486" s="7">
        <f t="shared" si="216"/>
        <v>1.2999999999999999E-3</v>
      </c>
      <c r="P3486" s="8">
        <f t="shared" si="217"/>
        <v>13</v>
      </c>
      <c r="Q3486" t="s">
        <v>8327</v>
      </c>
      <c r="R3486" t="s">
        <v>8355</v>
      </c>
      <c r="S3486" s="6">
        <f t="shared" si="218"/>
        <v>42180.18604166666</v>
      </c>
      <c r="T3486" s="6">
        <f t="shared" si="219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8220</v>
      </c>
      <c r="G3487" t="s">
        <v>8223</v>
      </c>
      <c r="H3487" t="s">
        <v>8245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8269</v>
      </c>
      <c r="O3487" s="7">
        <f t="shared" si="216"/>
        <v>1.25E-3</v>
      </c>
      <c r="P3487" s="8">
        <f t="shared" si="217"/>
        <v>250</v>
      </c>
      <c r="Q3487" t="s">
        <v>8319</v>
      </c>
      <c r="R3487" t="s">
        <v>8346</v>
      </c>
      <c r="S3487" s="6">
        <f t="shared" si="218"/>
        <v>41466.552314814813</v>
      </c>
      <c r="T3487" s="6">
        <f t="shared" si="219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8220</v>
      </c>
      <c r="G3488" t="s">
        <v>8223</v>
      </c>
      <c r="H3488" t="s">
        <v>8245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8283</v>
      </c>
      <c r="O3488" s="7">
        <f t="shared" si="216"/>
        <v>1.25E-3</v>
      </c>
      <c r="P3488" s="8">
        <f t="shared" si="217"/>
        <v>100</v>
      </c>
      <c r="Q3488" t="s">
        <v>8327</v>
      </c>
      <c r="R3488" t="s">
        <v>8355</v>
      </c>
      <c r="S3488" s="6">
        <f t="shared" si="218"/>
        <v>41854.747592592597</v>
      </c>
      <c r="T3488" s="6">
        <f t="shared" si="219"/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8220</v>
      </c>
      <c r="G3489" t="s">
        <v>8236</v>
      </c>
      <c r="H3489" t="s">
        <v>8248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8286</v>
      </c>
      <c r="O3489" s="7">
        <f t="shared" si="216"/>
        <v>1.25E-3</v>
      </c>
      <c r="P3489" s="8">
        <f t="shared" si="217"/>
        <v>5</v>
      </c>
      <c r="Q3489" t="s">
        <v>8322</v>
      </c>
      <c r="R3489" t="s">
        <v>8357</v>
      </c>
      <c r="S3489" s="6">
        <f t="shared" si="218"/>
        <v>42297.432951388888</v>
      </c>
      <c r="T3489" s="6">
        <f t="shared" si="219"/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8220</v>
      </c>
      <c r="G3490" t="s">
        <v>8223</v>
      </c>
      <c r="H3490" t="s">
        <v>8245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8290</v>
      </c>
      <c r="O3490" s="7">
        <f t="shared" si="216"/>
        <v>1.25E-3</v>
      </c>
      <c r="P3490" s="8">
        <f t="shared" si="217"/>
        <v>1</v>
      </c>
      <c r="Q3490" t="s">
        <v>8324</v>
      </c>
      <c r="R3490" t="s">
        <v>8342</v>
      </c>
      <c r="S3490" s="6">
        <f t="shared" si="218"/>
        <v>42151.667337962965</v>
      </c>
      <c r="T3490" s="6">
        <f t="shared" si="219"/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8219</v>
      </c>
      <c r="G3491" t="s">
        <v>8223</v>
      </c>
      <c r="H3491" t="s">
        <v>8245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8271</v>
      </c>
      <c r="O3491" s="7">
        <f t="shared" si="216"/>
        <v>1.25E-3</v>
      </c>
      <c r="P3491" s="8">
        <f t="shared" si="217"/>
        <v>25</v>
      </c>
      <c r="Q3491" t="s">
        <v>8309</v>
      </c>
      <c r="R3491" t="s">
        <v>8356</v>
      </c>
      <c r="S3491" s="6">
        <f t="shared" si="218"/>
        <v>42064.794490740736</v>
      </c>
      <c r="T3491" s="6">
        <f t="shared" si="219"/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8220</v>
      </c>
      <c r="G3492" t="s">
        <v>8223</v>
      </c>
      <c r="H3492" t="s">
        <v>8245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8270</v>
      </c>
      <c r="O3492" s="7">
        <f t="shared" si="216"/>
        <v>1.25E-3</v>
      </c>
      <c r="P3492" s="8">
        <f t="shared" si="217"/>
        <v>10</v>
      </c>
      <c r="Q3492" t="s">
        <v>8316</v>
      </c>
      <c r="R3492" t="s">
        <v>8317</v>
      </c>
      <c r="S3492" s="6">
        <f t="shared" si="218"/>
        <v>42437.64534722222</v>
      </c>
      <c r="T3492" s="6">
        <f t="shared" si="219"/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8220</v>
      </c>
      <c r="G3493" t="s">
        <v>8224</v>
      </c>
      <c r="H3493" t="s">
        <v>8246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8267</v>
      </c>
      <c r="O3493" s="7">
        <f t="shared" si="216"/>
        <v>1.1999999999999999E-3</v>
      </c>
      <c r="P3493" s="8">
        <f t="shared" si="217"/>
        <v>1</v>
      </c>
      <c r="Q3493" t="s">
        <v>8319</v>
      </c>
      <c r="R3493" t="s">
        <v>8348</v>
      </c>
      <c r="S3493" s="6">
        <f t="shared" si="218"/>
        <v>42375.996886574074</v>
      </c>
      <c r="T3493" s="6">
        <f t="shared" si="219"/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8220</v>
      </c>
      <c r="G3494" t="s">
        <v>8226</v>
      </c>
      <c r="H3494" t="s">
        <v>8248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8282</v>
      </c>
      <c r="O3494" s="7">
        <f t="shared" si="216"/>
        <v>1.1999999999999999E-3</v>
      </c>
      <c r="P3494" s="8">
        <f t="shared" si="217"/>
        <v>3</v>
      </c>
      <c r="Q3494" t="s">
        <v>8311</v>
      </c>
      <c r="R3494" t="s">
        <v>8343</v>
      </c>
      <c r="S3494" s="6">
        <f t="shared" si="218"/>
        <v>42413.649641203709</v>
      </c>
      <c r="T3494" s="6">
        <f t="shared" si="219"/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8220</v>
      </c>
      <c r="G3495" t="s">
        <v>8223</v>
      </c>
      <c r="H3495" t="s">
        <v>8245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8302</v>
      </c>
      <c r="O3495" s="7">
        <f t="shared" si="216"/>
        <v>1.1833333333333333E-3</v>
      </c>
      <c r="P3495" s="8">
        <f t="shared" si="217"/>
        <v>23.666666666666668</v>
      </c>
      <c r="Q3495" t="s">
        <v>8316</v>
      </c>
      <c r="R3495" t="s">
        <v>8329</v>
      </c>
      <c r="S3495" s="6">
        <f t="shared" si="218"/>
        <v>42031.138831018514</v>
      </c>
      <c r="T3495" s="6">
        <f t="shared" si="219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8220</v>
      </c>
      <c r="G3496" t="s">
        <v>8224</v>
      </c>
      <c r="H3496" t="s">
        <v>8246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8274</v>
      </c>
      <c r="O3496" s="7">
        <f t="shared" si="216"/>
        <v>1.1655011655011655E-3</v>
      </c>
      <c r="P3496" s="8">
        <f t="shared" si="217"/>
        <v>5</v>
      </c>
      <c r="Q3496" t="s">
        <v>8322</v>
      </c>
      <c r="R3496" t="s">
        <v>8344</v>
      </c>
      <c r="S3496" s="6">
        <f t="shared" si="218"/>
        <v>41471.446851851848</v>
      </c>
      <c r="T3496" s="6">
        <f t="shared" si="219"/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8220</v>
      </c>
      <c r="G3497" t="s">
        <v>8223</v>
      </c>
      <c r="H3497" t="s">
        <v>8245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8281</v>
      </c>
      <c r="O3497" s="7">
        <f t="shared" si="216"/>
        <v>1.1199999999999999E-3</v>
      </c>
      <c r="P3497" s="8">
        <f t="shared" si="217"/>
        <v>50.909090909090907</v>
      </c>
      <c r="Q3497" t="s">
        <v>8311</v>
      </c>
      <c r="R3497" t="s">
        <v>8347</v>
      </c>
      <c r="S3497" s="6">
        <f t="shared" si="218"/>
        <v>41255.833611111113</v>
      </c>
      <c r="T3497" s="6">
        <f t="shared" si="219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8220</v>
      </c>
      <c r="G3498" t="s">
        <v>8223</v>
      </c>
      <c r="H3498" t="s">
        <v>8245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8277</v>
      </c>
      <c r="O3498" s="7">
        <f t="shared" si="216"/>
        <v>1.1111111111111111E-3</v>
      </c>
      <c r="P3498" s="8">
        <f t="shared" si="217"/>
        <v>50</v>
      </c>
      <c r="Q3498" t="s">
        <v>8313</v>
      </c>
      <c r="R3498" t="s">
        <v>8345</v>
      </c>
      <c r="S3498" s="6">
        <f t="shared" si="218"/>
        <v>41616.027754629627</v>
      </c>
      <c r="T3498" s="6">
        <f t="shared" si="219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8220</v>
      </c>
      <c r="G3499" t="s">
        <v>8223</v>
      </c>
      <c r="H3499" t="s">
        <v>8245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8272</v>
      </c>
      <c r="O3499" s="7">
        <f t="shared" si="216"/>
        <v>1.06E-3</v>
      </c>
      <c r="P3499" s="8">
        <f t="shared" si="217"/>
        <v>13.25</v>
      </c>
      <c r="Q3499" t="s">
        <v>8309</v>
      </c>
      <c r="R3499" t="s">
        <v>8315</v>
      </c>
      <c r="S3499" s="6">
        <f t="shared" si="218"/>
        <v>42778.765300925923</v>
      </c>
      <c r="T3499" s="6">
        <f t="shared" si="219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8220</v>
      </c>
      <c r="G3500" t="s">
        <v>8223</v>
      </c>
      <c r="H3500" t="s">
        <v>8245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8282</v>
      </c>
      <c r="O3500" s="7">
        <f t="shared" si="216"/>
        <v>1.0499999999999999E-3</v>
      </c>
      <c r="P3500" s="8">
        <f t="shared" si="217"/>
        <v>10.5</v>
      </c>
      <c r="Q3500" t="s">
        <v>8311</v>
      </c>
      <c r="R3500" t="s">
        <v>8343</v>
      </c>
      <c r="S3500" s="6">
        <f t="shared" si="218"/>
        <v>42496.264965277776</v>
      </c>
      <c r="T3500" s="6">
        <f t="shared" si="219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8220</v>
      </c>
      <c r="G3501" t="s">
        <v>8223</v>
      </c>
      <c r="H3501" t="s">
        <v>8245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8271</v>
      </c>
      <c r="O3501" s="7">
        <f t="shared" si="216"/>
        <v>1.0399999999999999E-3</v>
      </c>
      <c r="P3501" s="8">
        <f t="shared" si="217"/>
        <v>13</v>
      </c>
      <c r="Q3501" t="s">
        <v>8309</v>
      </c>
      <c r="R3501" t="s">
        <v>8356</v>
      </c>
      <c r="S3501" s="6">
        <f t="shared" si="218"/>
        <v>42446.780162037037</v>
      </c>
      <c r="T3501" s="6">
        <f t="shared" si="219"/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8220</v>
      </c>
      <c r="G3502" t="s">
        <v>8223</v>
      </c>
      <c r="H3502" t="s">
        <v>8245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8272</v>
      </c>
      <c r="O3502" s="7">
        <f t="shared" si="216"/>
        <v>1.0399999999999999E-3</v>
      </c>
      <c r="P3502" s="8">
        <f t="shared" si="217"/>
        <v>13</v>
      </c>
      <c r="Q3502" t="s">
        <v>8309</v>
      </c>
      <c r="R3502" t="s">
        <v>8315</v>
      </c>
      <c r="S3502" s="6">
        <f t="shared" si="218"/>
        <v>41855.784305555557</v>
      </c>
      <c r="T3502" s="6">
        <f t="shared" si="219"/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8220</v>
      </c>
      <c r="G3503" t="s">
        <v>8227</v>
      </c>
      <c r="H3503" t="s">
        <v>8249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8286</v>
      </c>
      <c r="O3503" s="7">
        <f t="shared" si="216"/>
        <v>1.0399999999999999E-3</v>
      </c>
      <c r="P3503" s="8">
        <f t="shared" si="217"/>
        <v>13</v>
      </c>
      <c r="Q3503" t="s">
        <v>8322</v>
      </c>
      <c r="R3503" t="s">
        <v>8357</v>
      </c>
      <c r="S3503" s="6">
        <f t="shared" si="218"/>
        <v>42604.239629629628</v>
      </c>
      <c r="T3503" s="6">
        <f t="shared" si="219"/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8220</v>
      </c>
      <c r="G3504" t="s">
        <v>8223</v>
      </c>
      <c r="H3504" t="s">
        <v>8245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8269</v>
      </c>
      <c r="O3504" s="7">
        <f t="shared" si="216"/>
        <v>1E-3</v>
      </c>
      <c r="P3504" s="8">
        <f t="shared" si="217"/>
        <v>5</v>
      </c>
      <c r="Q3504" t="s">
        <v>8319</v>
      </c>
      <c r="R3504" t="s">
        <v>8346</v>
      </c>
      <c r="S3504" s="6">
        <f t="shared" si="218"/>
        <v>42423.985567129625</v>
      </c>
      <c r="T3504" s="6">
        <f t="shared" si="219"/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8220</v>
      </c>
      <c r="G3505" t="s">
        <v>8228</v>
      </c>
      <c r="H3505" t="s">
        <v>8250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8269</v>
      </c>
      <c r="O3505" s="7">
        <f t="shared" si="216"/>
        <v>1E-3</v>
      </c>
      <c r="P3505" s="8">
        <f t="shared" si="217"/>
        <v>5</v>
      </c>
      <c r="Q3505" t="s">
        <v>8319</v>
      </c>
      <c r="R3505" t="s">
        <v>8346</v>
      </c>
      <c r="S3505" s="6">
        <f t="shared" si="218"/>
        <v>41650.015057870369</v>
      </c>
      <c r="T3505" s="6">
        <f t="shared" si="219"/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8220</v>
      </c>
      <c r="G3506" t="s">
        <v>8223</v>
      </c>
      <c r="H3506" t="s">
        <v>8245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8269</v>
      </c>
      <c r="O3506" s="7">
        <f t="shared" si="216"/>
        <v>1E-3</v>
      </c>
      <c r="P3506" s="8">
        <f t="shared" si="217"/>
        <v>10</v>
      </c>
      <c r="Q3506" t="s">
        <v>8319</v>
      </c>
      <c r="R3506" t="s">
        <v>8346</v>
      </c>
      <c r="S3506" s="6">
        <f t="shared" si="218"/>
        <v>42447.896875000006</v>
      </c>
      <c r="T3506" s="6">
        <f t="shared" si="219"/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8220</v>
      </c>
      <c r="G3507" t="s">
        <v>8224</v>
      </c>
      <c r="H3507" t="s">
        <v>8246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8282</v>
      </c>
      <c r="O3507" s="7">
        <f t="shared" si="216"/>
        <v>1E-3</v>
      </c>
      <c r="P3507" s="8">
        <f t="shared" si="217"/>
        <v>1</v>
      </c>
      <c r="Q3507" t="s">
        <v>8311</v>
      </c>
      <c r="R3507" t="s">
        <v>8343</v>
      </c>
      <c r="S3507" s="6">
        <f t="shared" si="218"/>
        <v>41828.649502314816</v>
      </c>
      <c r="T3507" s="6">
        <f t="shared" si="219"/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8220</v>
      </c>
      <c r="G3508" t="s">
        <v>8223</v>
      </c>
      <c r="H3508" t="s">
        <v>8245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8283</v>
      </c>
      <c r="O3508" s="7">
        <f t="shared" si="216"/>
        <v>1E-3</v>
      </c>
      <c r="P3508" s="8">
        <f t="shared" si="217"/>
        <v>25</v>
      </c>
      <c r="Q3508" t="s">
        <v>8327</v>
      </c>
      <c r="R3508" t="s">
        <v>8355</v>
      </c>
      <c r="S3508" s="6">
        <f t="shared" si="218"/>
        <v>41938.804710648146</v>
      </c>
      <c r="T3508" s="6">
        <f t="shared" si="219"/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8220</v>
      </c>
      <c r="G3509" t="s">
        <v>8234</v>
      </c>
      <c r="H3509" t="s">
        <v>8254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8286</v>
      </c>
      <c r="O3509" s="7">
        <f t="shared" si="216"/>
        <v>1E-3</v>
      </c>
      <c r="P3509" s="8">
        <f t="shared" si="217"/>
        <v>100</v>
      </c>
      <c r="Q3509" t="s">
        <v>8322</v>
      </c>
      <c r="R3509" t="s">
        <v>8357</v>
      </c>
      <c r="S3509" s="6">
        <f t="shared" si="218"/>
        <v>42013.915613425925</v>
      </c>
      <c r="T3509" s="6">
        <f t="shared" si="219"/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8220</v>
      </c>
      <c r="G3510" t="s">
        <v>8236</v>
      </c>
      <c r="H3510" t="s">
        <v>8248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8286</v>
      </c>
      <c r="O3510" s="7">
        <f t="shared" si="216"/>
        <v>1E-3</v>
      </c>
      <c r="P3510" s="8">
        <f t="shared" si="217"/>
        <v>7.5</v>
      </c>
      <c r="Q3510" t="s">
        <v>8322</v>
      </c>
      <c r="R3510" t="s">
        <v>8357</v>
      </c>
      <c r="S3510" s="6">
        <f t="shared" si="218"/>
        <v>42258.780324074076</v>
      </c>
      <c r="T3510" s="6">
        <f t="shared" si="219"/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8220</v>
      </c>
      <c r="G3511" t="s">
        <v>8223</v>
      </c>
      <c r="H3511" t="s">
        <v>8245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8274</v>
      </c>
      <c r="O3511" s="7">
        <f t="shared" si="216"/>
        <v>1E-3</v>
      </c>
      <c r="P3511" s="8">
        <f t="shared" si="217"/>
        <v>5</v>
      </c>
      <c r="Q3511" t="s">
        <v>8322</v>
      </c>
      <c r="R3511" t="s">
        <v>8344</v>
      </c>
      <c r="S3511" s="6">
        <f t="shared" si="218"/>
        <v>41136.85805555556</v>
      </c>
      <c r="T3511" s="6">
        <f t="shared" si="219"/>
        <v>41159.32708333333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8219</v>
      </c>
      <c r="G3512" t="s">
        <v>8223</v>
      </c>
      <c r="H3512" t="s">
        <v>8245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8289</v>
      </c>
      <c r="O3512" s="7">
        <f t="shared" si="216"/>
        <v>1E-3</v>
      </c>
      <c r="P3512" s="8">
        <f t="shared" si="217"/>
        <v>10</v>
      </c>
      <c r="Q3512" t="s">
        <v>8322</v>
      </c>
      <c r="R3512" t="s">
        <v>8354</v>
      </c>
      <c r="S3512" s="6">
        <f t="shared" si="218"/>
        <v>42121.367002314815</v>
      </c>
      <c r="T3512" s="6">
        <f t="shared" si="219"/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8220</v>
      </c>
      <c r="G3513" t="s">
        <v>8223</v>
      </c>
      <c r="H3513" t="s">
        <v>8245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8292</v>
      </c>
      <c r="O3513" s="7">
        <f t="shared" si="216"/>
        <v>1E-3</v>
      </c>
      <c r="P3513" s="8">
        <f t="shared" si="217"/>
        <v>1</v>
      </c>
      <c r="Q3513" t="s">
        <v>8313</v>
      </c>
      <c r="R3513" t="s">
        <v>8338</v>
      </c>
      <c r="S3513" s="6">
        <f t="shared" si="218"/>
        <v>42435.874212962968</v>
      </c>
      <c r="T3513" s="6">
        <f t="shared" si="219"/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8220</v>
      </c>
      <c r="G3514" t="s">
        <v>8223</v>
      </c>
      <c r="H3514" t="s">
        <v>8245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8293</v>
      </c>
      <c r="O3514" s="7">
        <f t="shared" si="216"/>
        <v>1E-3</v>
      </c>
      <c r="P3514" s="8">
        <f t="shared" si="217"/>
        <v>25</v>
      </c>
      <c r="Q3514" t="s">
        <v>8309</v>
      </c>
      <c r="R3514" t="s">
        <v>8349</v>
      </c>
      <c r="S3514" s="6">
        <f t="shared" si="218"/>
        <v>42326.685428240744</v>
      </c>
      <c r="T3514" s="6">
        <f t="shared" si="219"/>
        <v>42371.685428240744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8219</v>
      </c>
      <c r="G3515" t="s">
        <v>8228</v>
      </c>
      <c r="H3515" t="s">
        <v>8250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8271</v>
      </c>
      <c r="O3515" s="7">
        <f t="shared" si="216"/>
        <v>1E-3</v>
      </c>
      <c r="P3515" s="8">
        <f t="shared" si="217"/>
        <v>1</v>
      </c>
      <c r="Q3515" t="s">
        <v>8309</v>
      </c>
      <c r="R3515" t="s">
        <v>8356</v>
      </c>
      <c r="S3515" s="6">
        <f t="shared" si="218"/>
        <v>42515.727650462963</v>
      </c>
      <c r="T3515" s="6">
        <f t="shared" si="219"/>
        <v>42545.727650462963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8220</v>
      </c>
      <c r="G3516" t="s">
        <v>8224</v>
      </c>
      <c r="H3516" t="s">
        <v>8246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8302</v>
      </c>
      <c r="O3516" s="7">
        <f t="shared" si="216"/>
        <v>1E-3</v>
      </c>
      <c r="P3516" s="8">
        <f t="shared" si="217"/>
        <v>1</v>
      </c>
      <c r="Q3516" t="s">
        <v>8316</v>
      </c>
      <c r="R3516" t="s">
        <v>8329</v>
      </c>
      <c r="S3516" s="6">
        <f t="shared" si="218"/>
        <v>42567.531157407408</v>
      </c>
      <c r="T3516" s="6">
        <f t="shared" si="219"/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8220</v>
      </c>
      <c r="G3517" t="s">
        <v>8224</v>
      </c>
      <c r="H3517" t="s">
        <v>8246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8302</v>
      </c>
      <c r="O3517" s="7">
        <f t="shared" si="216"/>
        <v>1E-3</v>
      </c>
      <c r="P3517" s="8">
        <f t="shared" si="217"/>
        <v>1</v>
      </c>
      <c r="Q3517" t="s">
        <v>8316</v>
      </c>
      <c r="R3517" t="s">
        <v>8329</v>
      </c>
      <c r="S3517" s="6">
        <f t="shared" si="218"/>
        <v>42509.374537037031</v>
      </c>
      <c r="T3517" s="6">
        <f t="shared" si="219"/>
        <v>42517.55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8220</v>
      </c>
      <c r="G3518" t="s">
        <v>8228</v>
      </c>
      <c r="H3518" t="s">
        <v>8250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8304</v>
      </c>
      <c r="O3518" s="7">
        <f t="shared" si="216"/>
        <v>1E-3</v>
      </c>
      <c r="P3518" s="8">
        <f t="shared" si="217"/>
        <v>1</v>
      </c>
      <c r="Q3518" t="s">
        <v>8316</v>
      </c>
      <c r="R3518" t="s">
        <v>8337</v>
      </c>
      <c r="S3518" s="6">
        <f t="shared" si="218"/>
        <v>42665.970347222217</v>
      </c>
      <c r="T3518" s="6">
        <f t="shared" si="219"/>
        <v>42696.012013888889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8220</v>
      </c>
      <c r="G3519" t="s">
        <v>8225</v>
      </c>
      <c r="H3519" t="s">
        <v>8247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8270</v>
      </c>
      <c r="O3519" s="7">
        <f t="shared" si="216"/>
        <v>1E-3</v>
      </c>
      <c r="P3519" s="8">
        <f t="shared" si="217"/>
        <v>5</v>
      </c>
      <c r="Q3519" t="s">
        <v>8316</v>
      </c>
      <c r="R3519" t="s">
        <v>8317</v>
      </c>
      <c r="S3519" s="6">
        <f t="shared" si="218"/>
        <v>41915.400219907409</v>
      </c>
      <c r="T3519" s="6">
        <f t="shared" si="219"/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8300</v>
      </c>
      <c r="O3520" s="7">
        <f t="shared" si="216"/>
        <v>9.9200000000000004E-4</v>
      </c>
      <c r="P3520" s="8">
        <f t="shared" si="217"/>
        <v>41.333333333333336</v>
      </c>
      <c r="Q3520" t="s">
        <v>8309</v>
      </c>
      <c r="R3520" t="s">
        <v>8318</v>
      </c>
      <c r="S3520" s="6">
        <f t="shared" si="218"/>
        <v>42341.99700231482</v>
      </c>
      <c r="T3520" s="6">
        <f t="shared" si="219"/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8220</v>
      </c>
      <c r="G3521" t="s">
        <v>8235</v>
      </c>
      <c r="H3521" t="s">
        <v>8248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8269</v>
      </c>
      <c r="O3521" s="7">
        <f t="shared" si="216"/>
        <v>9.9009900990099011E-4</v>
      </c>
      <c r="P3521" s="8">
        <f t="shared" si="217"/>
        <v>1</v>
      </c>
      <c r="Q3521" t="s">
        <v>8319</v>
      </c>
      <c r="R3521" t="s">
        <v>8346</v>
      </c>
      <c r="S3521" s="6">
        <f t="shared" si="218"/>
        <v>42488.848784722228</v>
      </c>
      <c r="T3521" s="6">
        <f t="shared" si="219"/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8220</v>
      </c>
      <c r="G3522" t="s">
        <v>8223</v>
      </c>
      <c r="H3522" t="s">
        <v>8245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8270</v>
      </c>
      <c r="O3522" s="7">
        <f t="shared" ref="O3522:O3585" si="220">E3522/D3522</f>
        <v>9.6153846153846159E-4</v>
      </c>
      <c r="P3522" s="8">
        <f t="shared" si="217"/>
        <v>25</v>
      </c>
      <c r="Q3522" t="s">
        <v>8316</v>
      </c>
      <c r="R3522" t="s">
        <v>8317</v>
      </c>
      <c r="S3522" s="6">
        <f t="shared" si="218"/>
        <v>42243.790393518517</v>
      </c>
      <c r="T3522" s="6">
        <f t="shared" si="219"/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8219</v>
      </c>
      <c r="G3523" t="s">
        <v>8223</v>
      </c>
      <c r="H3523" t="s">
        <v>8245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8300</v>
      </c>
      <c r="O3523" s="7">
        <f t="shared" si="220"/>
        <v>9.5E-4</v>
      </c>
      <c r="P3523" s="8">
        <f t="shared" ref="P3523:P3586" si="221">E3523/L3523</f>
        <v>3.8</v>
      </c>
      <c r="Q3523" t="s">
        <v>8309</v>
      </c>
      <c r="R3523" t="s">
        <v>8318</v>
      </c>
      <c r="S3523" s="6">
        <f t="shared" ref="S3523:S3586" si="222">(((J3523/60)/60)/24)+DATE(1970,1,1)</f>
        <v>42272.713171296295</v>
      </c>
      <c r="T3523" s="6">
        <f t="shared" ref="T3523:T3586" si="223">(((I3523/60)/60)/24)+DATE(1970,1,1)</f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8219</v>
      </c>
      <c r="G3524" t="s">
        <v>8223</v>
      </c>
      <c r="H3524" t="s">
        <v>8245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8300</v>
      </c>
      <c r="O3524" s="7">
        <f t="shared" si="220"/>
        <v>9.2857142857142856E-4</v>
      </c>
      <c r="P3524" s="8">
        <f t="shared" si="221"/>
        <v>22.75</v>
      </c>
      <c r="Q3524" t="s">
        <v>8309</v>
      </c>
      <c r="R3524" t="s">
        <v>8318</v>
      </c>
      <c r="S3524" s="6">
        <f t="shared" si="222"/>
        <v>42551.884189814817</v>
      </c>
      <c r="T3524" s="6">
        <f t="shared" si="223"/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8220</v>
      </c>
      <c r="G3525" t="s">
        <v>8225</v>
      </c>
      <c r="H3525" t="s">
        <v>8247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8271</v>
      </c>
      <c r="O3525" s="7">
        <f t="shared" si="220"/>
        <v>9.0666666666666662E-4</v>
      </c>
      <c r="P3525" s="8">
        <f t="shared" si="221"/>
        <v>34</v>
      </c>
      <c r="Q3525" t="s">
        <v>8309</v>
      </c>
      <c r="R3525" t="s">
        <v>8356</v>
      </c>
      <c r="S3525" s="6">
        <f t="shared" si="222"/>
        <v>42022.069988425923</v>
      </c>
      <c r="T3525" s="6">
        <f t="shared" si="223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8271</v>
      </c>
      <c r="O3526" s="7">
        <f t="shared" si="220"/>
        <v>8.9999999999999998E-4</v>
      </c>
      <c r="P3526" s="8">
        <f t="shared" si="221"/>
        <v>9</v>
      </c>
      <c r="Q3526" t="s">
        <v>8309</v>
      </c>
      <c r="R3526" t="s">
        <v>8356</v>
      </c>
      <c r="S3526" s="6">
        <f t="shared" si="222"/>
        <v>42276.903333333335</v>
      </c>
      <c r="T3526" s="6">
        <f t="shared" si="223"/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8220</v>
      </c>
      <c r="G3527" t="s">
        <v>8229</v>
      </c>
      <c r="H3527" t="s">
        <v>8248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8302</v>
      </c>
      <c r="O3527" s="7">
        <f t="shared" si="220"/>
        <v>8.8000000000000003E-4</v>
      </c>
      <c r="P3527" s="8">
        <f t="shared" si="221"/>
        <v>7.333333333333333</v>
      </c>
      <c r="Q3527" t="s">
        <v>8316</v>
      </c>
      <c r="R3527" t="s">
        <v>8329</v>
      </c>
      <c r="S3527" s="6">
        <f t="shared" si="222"/>
        <v>42409.571284722217</v>
      </c>
      <c r="T3527" s="6">
        <f t="shared" si="223"/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8220</v>
      </c>
      <c r="G3528" t="s">
        <v>8223</v>
      </c>
      <c r="H3528" t="s">
        <v>8245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8271</v>
      </c>
      <c r="O3528" s="7">
        <f t="shared" si="220"/>
        <v>8.6666666666666663E-4</v>
      </c>
      <c r="P3528" s="8">
        <f t="shared" si="221"/>
        <v>26</v>
      </c>
      <c r="Q3528" t="s">
        <v>8309</v>
      </c>
      <c r="R3528" t="s">
        <v>8356</v>
      </c>
      <c r="S3528" s="6">
        <f t="shared" si="222"/>
        <v>42249.667997685188</v>
      </c>
      <c r="T3528" s="6">
        <f t="shared" si="223"/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8219</v>
      </c>
      <c r="G3529" t="s">
        <v>8223</v>
      </c>
      <c r="H3529" t="s">
        <v>8245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8280</v>
      </c>
      <c r="O3529" s="7">
        <f t="shared" si="220"/>
        <v>8.571428571428571E-4</v>
      </c>
      <c r="P3529" s="8">
        <f t="shared" si="221"/>
        <v>3</v>
      </c>
      <c r="Q3529" t="s">
        <v>8340</v>
      </c>
      <c r="R3529" t="s">
        <v>8341</v>
      </c>
      <c r="S3529" s="6">
        <f t="shared" si="222"/>
        <v>42011.925937499997</v>
      </c>
      <c r="T3529" s="6">
        <f t="shared" si="223"/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8219</v>
      </c>
      <c r="G3530" t="s">
        <v>8223</v>
      </c>
      <c r="H3530" t="s">
        <v>8245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8271</v>
      </c>
      <c r="O3530" s="7">
        <f t="shared" si="220"/>
        <v>8.3340278356529708E-4</v>
      </c>
      <c r="P3530" s="8">
        <f t="shared" si="221"/>
        <v>10</v>
      </c>
      <c r="Q3530" t="s">
        <v>8309</v>
      </c>
      <c r="R3530" t="s">
        <v>8356</v>
      </c>
      <c r="S3530" s="6">
        <f t="shared" si="222"/>
        <v>42223.619456018518</v>
      </c>
      <c r="T3530" s="6">
        <f t="shared" si="223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8220</v>
      </c>
      <c r="G3531" t="s">
        <v>8223</v>
      </c>
      <c r="H3531" t="s">
        <v>8245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8281</v>
      </c>
      <c r="O3531" s="7">
        <f t="shared" si="220"/>
        <v>8.3333333333333339E-4</v>
      </c>
      <c r="P3531" s="8">
        <f t="shared" si="221"/>
        <v>7.5</v>
      </c>
      <c r="Q3531" t="s">
        <v>8311</v>
      </c>
      <c r="R3531" t="s">
        <v>8347</v>
      </c>
      <c r="S3531" s="6">
        <f t="shared" si="222"/>
        <v>41845.866793981484</v>
      </c>
      <c r="T3531" s="6">
        <f t="shared" si="223"/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8219</v>
      </c>
      <c r="G3532" t="s">
        <v>8223</v>
      </c>
      <c r="H3532" t="s">
        <v>8245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8266</v>
      </c>
      <c r="O3532" s="7">
        <f t="shared" si="220"/>
        <v>8.0000000000000004E-4</v>
      </c>
      <c r="P3532" s="8">
        <f t="shared" si="221"/>
        <v>20</v>
      </c>
      <c r="Q3532" t="s">
        <v>8319</v>
      </c>
      <c r="R3532" t="s">
        <v>8339</v>
      </c>
      <c r="S3532" s="6">
        <f t="shared" si="222"/>
        <v>42397.281666666662</v>
      </c>
      <c r="T3532" s="6">
        <f t="shared" si="223"/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8220</v>
      </c>
      <c r="G3533" t="s">
        <v>8223</v>
      </c>
      <c r="H3533" t="s">
        <v>8245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8270</v>
      </c>
      <c r="O3533" s="7">
        <f t="shared" si="220"/>
        <v>8.0000000000000004E-4</v>
      </c>
      <c r="P3533" s="8">
        <f t="shared" si="221"/>
        <v>1</v>
      </c>
      <c r="Q3533" t="s">
        <v>8316</v>
      </c>
      <c r="R3533" t="s">
        <v>8317</v>
      </c>
      <c r="S3533" s="6">
        <f t="shared" si="222"/>
        <v>42444.877743055549</v>
      </c>
      <c r="T3533" s="6">
        <f t="shared" si="223"/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8220</v>
      </c>
      <c r="G3534" t="s">
        <v>8223</v>
      </c>
      <c r="H3534" t="s">
        <v>8245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8270</v>
      </c>
      <c r="O3534" s="7">
        <f t="shared" si="220"/>
        <v>8.0000000000000004E-4</v>
      </c>
      <c r="P3534" s="8">
        <f t="shared" si="221"/>
        <v>16</v>
      </c>
      <c r="Q3534" t="s">
        <v>8316</v>
      </c>
      <c r="R3534" t="s">
        <v>8317</v>
      </c>
      <c r="S3534" s="6">
        <f t="shared" si="222"/>
        <v>42169.958506944444</v>
      </c>
      <c r="T3534" s="6">
        <f t="shared" si="223"/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8220</v>
      </c>
      <c r="G3535" t="s">
        <v>8223</v>
      </c>
      <c r="H3535" t="s">
        <v>8245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8298</v>
      </c>
      <c r="O3535" s="7">
        <f t="shared" si="220"/>
        <v>7.8181818181818181E-4</v>
      </c>
      <c r="P3535" s="8">
        <f t="shared" si="221"/>
        <v>17.2</v>
      </c>
      <c r="Q3535" t="s">
        <v>8327</v>
      </c>
      <c r="R3535" t="s">
        <v>8358</v>
      </c>
      <c r="S3535" s="6">
        <f t="shared" si="222"/>
        <v>41858.825439814813</v>
      </c>
      <c r="T3535" s="6">
        <f t="shared" si="223"/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8220</v>
      </c>
      <c r="G3536" t="s">
        <v>8224</v>
      </c>
      <c r="H3536" t="s">
        <v>8246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8290</v>
      </c>
      <c r="O3536" s="7">
        <f t="shared" si="220"/>
        <v>7.5000000000000002E-4</v>
      </c>
      <c r="P3536" s="8">
        <f t="shared" si="221"/>
        <v>15</v>
      </c>
      <c r="Q3536" t="s">
        <v>8324</v>
      </c>
      <c r="R3536" t="s">
        <v>8342</v>
      </c>
      <c r="S3536" s="6">
        <f t="shared" si="222"/>
        <v>41877.904988425929</v>
      </c>
      <c r="T3536" s="6">
        <f t="shared" si="223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8220</v>
      </c>
      <c r="G3537" t="s">
        <v>8223</v>
      </c>
      <c r="H3537" t="s">
        <v>8245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8284</v>
      </c>
      <c r="O3537" s="7">
        <f t="shared" si="220"/>
        <v>7.407407407407407E-4</v>
      </c>
      <c r="P3537" s="8">
        <f t="shared" si="221"/>
        <v>1.5384615384615385</v>
      </c>
      <c r="Q3537" t="s">
        <v>8324</v>
      </c>
      <c r="R3537" t="s">
        <v>8325</v>
      </c>
      <c r="S3537" s="6">
        <f t="shared" si="222"/>
        <v>41876.433680555558</v>
      </c>
      <c r="T3537" s="6">
        <f t="shared" si="223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8220</v>
      </c>
      <c r="G3538" t="s">
        <v>8223</v>
      </c>
      <c r="H3538" t="s">
        <v>8245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8270</v>
      </c>
      <c r="O3538" s="7">
        <f t="shared" si="220"/>
        <v>7.3333333333333334E-4</v>
      </c>
      <c r="P3538" s="8">
        <f t="shared" si="221"/>
        <v>5.5</v>
      </c>
      <c r="Q3538" t="s">
        <v>8316</v>
      </c>
      <c r="R3538" t="s">
        <v>8317</v>
      </c>
      <c r="S3538" s="6">
        <f t="shared" si="222"/>
        <v>42447.863553240735</v>
      </c>
      <c r="T3538" s="6">
        <f t="shared" si="223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8219</v>
      </c>
      <c r="G3539" t="s">
        <v>8223</v>
      </c>
      <c r="H3539" t="s">
        <v>8245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8271</v>
      </c>
      <c r="O3539" s="7">
        <f t="shared" si="220"/>
        <v>7.1428571428571429E-4</v>
      </c>
      <c r="P3539" s="8">
        <f t="shared" si="221"/>
        <v>25</v>
      </c>
      <c r="Q3539" t="s">
        <v>8309</v>
      </c>
      <c r="R3539" t="s">
        <v>8356</v>
      </c>
      <c r="S3539" s="6">
        <f t="shared" si="222"/>
        <v>41954.722916666666</v>
      </c>
      <c r="T3539" s="6">
        <f t="shared" si="223"/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8220</v>
      </c>
      <c r="G3540" t="s">
        <v>8223</v>
      </c>
      <c r="H3540" t="s">
        <v>8245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8302</v>
      </c>
      <c r="O3540" s="7">
        <f t="shared" si="220"/>
        <v>6.9999999999999999E-4</v>
      </c>
      <c r="P3540" s="8">
        <f t="shared" si="221"/>
        <v>87.5</v>
      </c>
      <c r="Q3540" t="s">
        <v>8316</v>
      </c>
      <c r="R3540" t="s">
        <v>8329</v>
      </c>
      <c r="S3540" s="6">
        <f t="shared" si="222"/>
        <v>42263.691574074073</v>
      </c>
      <c r="T3540" s="6">
        <f t="shared" si="223"/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8220</v>
      </c>
      <c r="G3541" t="s">
        <v>8223</v>
      </c>
      <c r="H3541" t="s">
        <v>8245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8269</v>
      </c>
      <c r="O3541" s="7">
        <f t="shared" si="220"/>
        <v>6.9230769230769226E-4</v>
      </c>
      <c r="P3541" s="8">
        <f t="shared" si="221"/>
        <v>22.5</v>
      </c>
      <c r="Q3541" t="s">
        <v>8319</v>
      </c>
      <c r="R3541" t="s">
        <v>8346</v>
      </c>
      <c r="S3541" s="6">
        <f t="shared" si="222"/>
        <v>40971.002569444441</v>
      </c>
      <c r="T3541" s="6">
        <f t="shared" si="223"/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8220</v>
      </c>
      <c r="G3542" t="s">
        <v>8223</v>
      </c>
      <c r="H3542" t="s">
        <v>8245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8267</v>
      </c>
      <c r="O3542" s="7">
        <f t="shared" si="220"/>
        <v>6.8999999999999997E-4</v>
      </c>
      <c r="P3542" s="8">
        <f t="shared" si="221"/>
        <v>69</v>
      </c>
      <c r="Q3542" t="s">
        <v>8319</v>
      </c>
      <c r="R3542" t="s">
        <v>8348</v>
      </c>
      <c r="S3542" s="6">
        <f t="shared" si="222"/>
        <v>42556.690706018519</v>
      </c>
      <c r="T3542" s="6">
        <f t="shared" si="223"/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8220</v>
      </c>
      <c r="G3543" t="s">
        <v>8223</v>
      </c>
      <c r="H3543" t="s">
        <v>8245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8281</v>
      </c>
      <c r="O3543" s="7">
        <f t="shared" si="220"/>
        <v>6.8000000000000005E-4</v>
      </c>
      <c r="P3543" s="8">
        <f t="shared" si="221"/>
        <v>12.75</v>
      </c>
      <c r="Q3543" t="s">
        <v>8311</v>
      </c>
      <c r="R3543" t="s">
        <v>8347</v>
      </c>
      <c r="S3543" s="6">
        <f t="shared" si="222"/>
        <v>41645.832141203704</v>
      </c>
      <c r="T3543" s="6">
        <f t="shared" si="223"/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8220</v>
      </c>
      <c r="G3544" t="s">
        <v>8225</v>
      </c>
      <c r="H3544" t="s">
        <v>8247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8304</v>
      </c>
      <c r="O3544" s="7">
        <f t="shared" si="220"/>
        <v>6.6666666666666664E-4</v>
      </c>
      <c r="P3544" s="8">
        <f t="shared" si="221"/>
        <v>5</v>
      </c>
      <c r="Q3544" t="s">
        <v>8316</v>
      </c>
      <c r="R3544" t="s">
        <v>8337</v>
      </c>
      <c r="S3544" s="6">
        <f t="shared" si="222"/>
        <v>41799.259039351848</v>
      </c>
      <c r="T3544" s="6">
        <f t="shared" si="223"/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8220</v>
      </c>
      <c r="G3545" t="s">
        <v>8223</v>
      </c>
      <c r="H3545" t="s">
        <v>8245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8270</v>
      </c>
      <c r="O3545" s="7">
        <f t="shared" si="220"/>
        <v>6.6666666666666664E-4</v>
      </c>
      <c r="P3545" s="8">
        <f t="shared" si="221"/>
        <v>1</v>
      </c>
      <c r="Q3545" t="s">
        <v>8316</v>
      </c>
      <c r="R3545" t="s">
        <v>8317</v>
      </c>
      <c r="S3545" s="6">
        <f t="shared" si="222"/>
        <v>41905.636469907404</v>
      </c>
      <c r="T3545" s="6">
        <f t="shared" si="223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8219</v>
      </c>
      <c r="G3546" t="s">
        <v>8223</v>
      </c>
      <c r="H3546" t="s">
        <v>8245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8271</v>
      </c>
      <c r="O3546" s="7">
        <f t="shared" si="220"/>
        <v>6.4999999999999997E-4</v>
      </c>
      <c r="P3546" s="8">
        <f t="shared" si="221"/>
        <v>13</v>
      </c>
      <c r="Q3546" t="s">
        <v>8309</v>
      </c>
      <c r="R3546" t="s">
        <v>8356</v>
      </c>
      <c r="S3546" s="6">
        <f t="shared" si="222"/>
        <v>42615.79896990741</v>
      </c>
      <c r="T3546" s="6">
        <f t="shared" si="223"/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8220</v>
      </c>
      <c r="G3547" t="s">
        <v>8223</v>
      </c>
      <c r="H3547" t="s">
        <v>8245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8269</v>
      </c>
      <c r="O3547" s="7">
        <f t="shared" si="220"/>
        <v>6.4102564102564103E-4</v>
      </c>
      <c r="P3547" s="8">
        <f t="shared" si="221"/>
        <v>25</v>
      </c>
      <c r="Q3547" t="s">
        <v>8319</v>
      </c>
      <c r="R3547" t="s">
        <v>8346</v>
      </c>
      <c r="S3547" s="6">
        <f t="shared" si="222"/>
        <v>40800.6403587963</v>
      </c>
      <c r="T3547" s="6">
        <f t="shared" si="223"/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8220</v>
      </c>
      <c r="G3548" t="s">
        <v>8223</v>
      </c>
      <c r="H3548" t="s">
        <v>8245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8282</v>
      </c>
      <c r="O3548" s="7">
        <f t="shared" si="220"/>
        <v>6.2500000000000001E-4</v>
      </c>
      <c r="P3548" s="8">
        <f t="shared" si="221"/>
        <v>5</v>
      </c>
      <c r="Q3548" t="s">
        <v>8311</v>
      </c>
      <c r="R3548" t="s">
        <v>8343</v>
      </c>
      <c r="S3548" s="6">
        <f t="shared" si="222"/>
        <v>41975.347523148142</v>
      </c>
      <c r="T3548" s="6">
        <f t="shared" si="223"/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8220</v>
      </c>
      <c r="G3549" t="s">
        <v>8223</v>
      </c>
      <c r="H3549" t="s">
        <v>8245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8271</v>
      </c>
      <c r="O3549" s="7">
        <f t="shared" si="220"/>
        <v>6.2E-4</v>
      </c>
      <c r="P3549" s="8">
        <f t="shared" si="221"/>
        <v>15.5</v>
      </c>
      <c r="Q3549" t="s">
        <v>8309</v>
      </c>
      <c r="R3549" t="s">
        <v>8356</v>
      </c>
      <c r="S3549" s="6">
        <f t="shared" si="222"/>
        <v>42047.812523148154</v>
      </c>
      <c r="T3549" s="6">
        <f t="shared" si="223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8220</v>
      </c>
      <c r="G3550" t="s">
        <v>8223</v>
      </c>
      <c r="H3550" t="s">
        <v>8245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8271</v>
      </c>
      <c r="O3550" s="7">
        <f t="shared" si="220"/>
        <v>6.0999999999999997E-4</v>
      </c>
      <c r="P3550" s="8">
        <f t="shared" si="221"/>
        <v>30.5</v>
      </c>
      <c r="Q3550" t="s">
        <v>8309</v>
      </c>
      <c r="R3550" t="s">
        <v>8356</v>
      </c>
      <c r="S3550" s="6">
        <f t="shared" si="222"/>
        <v>42177.543171296296</v>
      </c>
      <c r="T3550" s="6">
        <f t="shared" si="223"/>
        <v>42207.543171296296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8219</v>
      </c>
      <c r="G3551" t="s">
        <v>8240</v>
      </c>
      <c r="H3551" t="s">
        <v>8248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8271</v>
      </c>
      <c r="O3551" s="7">
        <f t="shared" si="220"/>
        <v>5.9999999999999995E-4</v>
      </c>
      <c r="P3551" s="8">
        <f t="shared" si="221"/>
        <v>1.5</v>
      </c>
      <c r="Q3551" t="s">
        <v>8309</v>
      </c>
      <c r="R3551" t="s">
        <v>8356</v>
      </c>
      <c r="S3551" s="6">
        <f t="shared" si="222"/>
        <v>42031.362187499995</v>
      </c>
      <c r="T3551" s="6">
        <f t="shared" si="223"/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8220</v>
      </c>
      <c r="G3552" t="s">
        <v>8223</v>
      </c>
      <c r="H3552" t="s">
        <v>8245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8304</v>
      </c>
      <c r="O3552" s="7">
        <f t="shared" si="220"/>
        <v>5.9999999999999995E-4</v>
      </c>
      <c r="P3552" s="8">
        <f t="shared" si="221"/>
        <v>300</v>
      </c>
      <c r="Q3552" t="s">
        <v>8316</v>
      </c>
      <c r="R3552" t="s">
        <v>8337</v>
      </c>
      <c r="S3552" s="6">
        <f t="shared" si="222"/>
        <v>42157.598090277781</v>
      </c>
      <c r="T3552" s="6">
        <f t="shared" si="223"/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8220</v>
      </c>
      <c r="G3553" t="s">
        <v>8223</v>
      </c>
      <c r="H3553" t="s">
        <v>8245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8281</v>
      </c>
      <c r="O3553" s="7">
        <f t="shared" si="220"/>
        <v>5.9612499999999998E-4</v>
      </c>
      <c r="P3553" s="8">
        <f t="shared" si="221"/>
        <v>11.922499999999999</v>
      </c>
      <c r="Q3553" t="s">
        <v>8311</v>
      </c>
      <c r="R3553" t="s">
        <v>8347</v>
      </c>
      <c r="S3553" s="6">
        <f t="shared" si="222"/>
        <v>41536.509097222224</v>
      </c>
      <c r="T3553" s="6">
        <f t="shared" si="223"/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8220</v>
      </c>
      <c r="G3554" t="s">
        <v>8223</v>
      </c>
      <c r="H3554" t="s">
        <v>8245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8283</v>
      </c>
      <c r="O3554" s="7">
        <f t="shared" si="220"/>
        <v>5.8333333333333338E-4</v>
      </c>
      <c r="P3554" s="8">
        <f t="shared" si="221"/>
        <v>17.5</v>
      </c>
      <c r="Q3554" t="s">
        <v>8327</v>
      </c>
      <c r="R3554" t="s">
        <v>8355</v>
      </c>
      <c r="S3554" s="6">
        <f t="shared" si="222"/>
        <v>41876.683611111112</v>
      </c>
      <c r="T3554" s="6">
        <f t="shared" si="223"/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8219</v>
      </c>
      <c r="G3555" t="s">
        <v>8225</v>
      </c>
      <c r="H3555" t="s">
        <v>8247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8266</v>
      </c>
      <c r="O3555" s="7">
        <f t="shared" si="220"/>
        <v>5.5999999999999995E-4</v>
      </c>
      <c r="P3555" s="8">
        <f t="shared" si="221"/>
        <v>28</v>
      </c>
      <c r="Q3555" t="s">
        <v>8319</v>
      </c>
      <c r="R3555" t="s">
        <v>8339</v>
      </c>
      <c r="S3555" s="6">
        <f t="shared" si="222"/>
        <v>42113.550821759258</v>
      </c>
      <c r="T3555" s="6">
        <f t="shared" si="223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8219</v>
      </c>
      <c r="G3556" t="s">
        <v>8223</v>
      </c>
      <c r="H3556" t="s">
        <v>8245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8304</v>
      </c>
      <c r="O3556" s="7">
        <f t="shared" si="220"/>
        <v>5.5555555555555556E-4</v>
      </c>
      <c r="P3556" s="8">
        <f t="shared" si="221"/>
        <v>10</v>
      </c>
      <c r="Q3556" t="s">
        <v>8316</v>
      </c>
      <c r="R3556" t="s">
        <v>8337</v>
      </c>
      <c r="S3556" s="6">
        <f t="shared" si="222"/>
        <v>42154.818819444445</v>
      </c>
      <c r="T3556" s="6">
        <f t="shared" si="223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8220</v>
      </c>
      <c r="G3557" t="s">
        <v>8228</v>
      </c>
      <c r="H3557" t="s">
        <v>8250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8283</v>
      </c>
      <c r="O3557" s="7">
        <f t="shared" si="220"/>
        <v>5.3846153846153844E-4</v>
      </c>
      <c r="P3557" s="8">
        <f t="shared" si="221"/>
        <v>17.5</v>
      </c>
      <c r="Q3557" t="s">
        <v>8327</v>
      </c>
      <c r="R3557" t="s">
        <v>8355</v>
      </c>
      <c r="S3557" s="6">
        <f t="shared" si="222"/>
        <v>42089.724039351851</v>
      </c>
      <c r="T3557" s="6">
        <f t="shared" si="223"/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8220</v>
      </c>
      <c r="G3558" t="s">
        <v>8223</v>
      </c>
      <c r="H3558" t="s">
        <v>8245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8302</v>
      </c>
      <c r="O3558" s="7">
        <f t="shared" si="220"/>
        <v>5.1999999999999995E-4</v>
      </c>
      <c r="P3558" s="8">
        <f t="shared" si="221"/>
        <v>13</v>
      </c>
      <c r="Q3558" t="s">
        <v>8316</v>
      </c>
      <c r="R3558" t="s">
        <v>8329</v>
      </c>
      <c r="S3558" s="6">
        <f t="shared" si="222"/>
        <v>42062.680486111116</v>
      </c>
      <c r="T3558" s="6">
        <f t="shared" si="223"/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8219</v>
      </c>
      <c r="G3559" t="s">
        <v>8223</v>
      </c>
      <c r="H3559" t="s">
        <v>8245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8300</v>
      </c>
      <c r="O3559" s="7">
        <f t="shared" si="220"/>
        <v>5.1000000000000004E-4</v>
      </c>
      <c r="P3559" s="8">
        <f t="shared" si="221"/>
        <v>8.5</v>
      </c>
      <c r="Q3559" t="s">
        <v>8309</v>
      </c>
      <c r="R3559" t="s">
        <v>8318</v>
      </c>
      <c r="S3559" s="6">
        <f t="shared" si="222"/>
        <v>42055.600995370376</v>
      </c>
      <c r="T3559" s="6">
        <f t="shared" si="223"/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8219</v>
      </c>
      <c r="G3560" t="s">
        <v>8223</v>
      </c>
      <c r="H3560" t="s">
        <v>8245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8280</v>
      </c>
      <c r="O3560" s="7">
        <f t="shared" si="220"/>
        <v>5.0000000000000001E-4</v>
      </c>
      <c r="P3560" s="8">
        <f t="shared" si="221"/>
        <v>1</v>
      </c>
      <c r="Q3560" t="s">
        <v>8340</v>
      </c>
      <c r="R3560" t="s">
        <v>8341</v>
      </c>
      <c r="S3560" s="6">
        <f t="shared" si="222"/>
        <v>41918.818460648145</v>
      </c>
      <c r="T3560" s="6">
        <f t="shared" si="223"/>
        <v>41948.860127314816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8221</v>
      </c>
      <c r="G3561" t="s">
        <v>8223</v>
      </c>
      <c r="H3561" t="s">
        <v>8245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8292</v>
      </c>
      <c r="O3561" s="7">
        <f t="shared" si="220"/>
        <v>5.0000000000000001E-4</v>
      </c>
      <c r="P3561" s="8">
        <f t="shared" si="221"/>
        <v>5</v>
      </c>
      <c r="Q3561" t="s">
        <v>8313</v>
      </c>
      <c r="R3561" t="s">
        <v>8338</v>
      </c>
      <c r="S3561" s="6">
        <f t="shared" si="222"/>
        <v>42791.669837962967</v>
      </c>
      <c r="T3561" s="6">
        <f t="shared" si="223"/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8220</v>
      </c>
      <c r="G3562" t="s">
        <v>8223</v>
      </c>
      <c r="H3562" t="s">
        <v>8245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8282</v>
      </c>
      <c r="O3562" s="7">
        <f t="shared" si="220"/>
        <v>5.0000000000000001E-4</v>
      </c>
      <c r="P3562" s="8">
        <f t="shared" si="221"/>
        <v>10</v>
      </c>
      <c r="Q3562" t="s">
        <v>8311</v>
      </c>
      <c r="R3562" t="s">
        <v>8343</v>
      </c>
      <c r="S3562" s="6">
        <f t="shared" si="222"/>
        <v>42649.924907407403</v>
      </c>
      <c r="T3562" s="6">
        <f t="shared" si="223"/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8220</v>
      </c>
      <c r="G3563" t="s">
        <v>8224</v>
      </c>
      <c r="H3563" t="s">
        <v>8246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8295</v>
      </c>
      <c r="O3563" s="7">
        <f t="shared" si="220"/>
        <v>5.0000000000000001E-4</v>
      </c>
      <c r="P3563" s="8">
        <f t="shared" si="221"/>
        <v>1</v>
      </c>
      <c r="Q3563" t="s">
        <v>8324</v>
      </c>
      <c r="R3563" t="s">
        <v>8353</v>
      </c>
      <c r="S3563" s="6">
        <f t="shared" si="222"/>
        <v>42413.433831018512</v>
      </c>
      <c r="T3563" s="6">
        <f t="shared" si="223"/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8220</v>
      </c>
      <c r="G3564" t="s">
        <v>8223</v>
      </c>
      <c r="H3564" t="s">
        <v>8245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8281</v>
      </c>
      <c r="O3564" s="7">
        <f t="shared" si="220"/>
        <v>5.0000000000000001E-4</v>
      </c>
      <c r="P3564" s="8">
        <f t="shared" si="221"/>
        <v>5</v>
      </c>
      <c r="Q3564" t="s">
        <v>8311</v>
      </c>
      <c r="R3564" t="s">
        <v>8347</v>
      </c>
      <c r="S3564" s="6">
        <f t="shared" si="222"/>
        <v>41951.973229166666</v>
      </c>
      <c r="T3564" s="6">
        <f t="shared" si="223"/>
        <v>41981.973229166666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8219</v>
      </c>
      <c r="G3565" t="s">
        <v>8223</v>
      </c>
      <c r="H3565" t="s">
        <v>8245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8271</v>
      </c>
      <c r="O3565" s="7">
        <f t="shared" si="220"/>
        <v>5.0000000000000001E-4</v>
      </c>
      <c r="P3565" s="8">
        <f t="shared" si="221"/>
        <v>50</v>
      </c>
      <c r="Q3565" t="s">
        <v>8309</v>
      </c>
      <c r="R3565" t="s">
        <v>8356</v>
      </c>
      <c r="S3565" s="6">
        <f t="shared" si="222"/>
        <v>42194.648344907408</v>
      </c>
      <c r="T3565" s="6">
        <f t="shared" si="223"/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8220</v>
      </c>
      <c r="G3566" t="s">
        <v>8223</v>
      </c>
      <c r="H3566" t="s">
        <v>8245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8302</v>
      </c>
      <c r="O3566" s="7">
        <f t="shared" si="220"/>
        <v>5.0000000000000001E-4</v>
      </c>
      <c r="P3566" s="8">
        <f t="shared" si="221"/>
        <v>5</v>
      </c>
      <c r="Q3566" t="s">
        <v>8316</v>
      </c>
      <c r="R3566" t="s">
        <v>8329</v>
      </c>
      <c r="S3566" s="6">
        <f t="shared" si="222"/>
        <v>42060.04550925926</v>
      </c>
      <c r="T3566" s="6">
        <f t="shared" si="223"/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8220</v>
      </c>
      <c r="G3567" t="s">
        <v>8223</v>
      </c>
      <c r="H3567" t="s">
        <v>8245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8281</v>
      </c>
      <c r="O3567" s="7">
        <f t="shared" si="220"/>
        <v>4.6999999999999999E-4</v>
      </c>
      <c r="P3567" s="8">
        <f t="shared" si="221"/>
        <v>6.7142857142857144</v>
      </c>
      <c r="Q3567" t="s">
        <v>8311</v>
      </c>
      <c r="R3567" t="s">
        <v>8347</v>
      </c>
      <c r="S3567" s="6">
        <f t="shared" si="222"/>
        <v>41660.792557870373</v>
      </c>
      <c r="T3567" s="6">
        <f t="shared" si="223"/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8219</v>
      </c>
      <c r="G3568" t="s">
        <v>8223</v>
      </c>
      <c r="H3568" t="s">
        <v>8245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8271</v>
      </c>
      <c r="O3568" s="7">
        <f t="shared" si="220"/>
        <v>4.5454545454545455E-4</v>
      </c>
      <c r="P3568" s="8">
        <f t="shared" si="221"/>
        <v>10</v>
      </c>
      <c r="Q3568" t="s">
        <v>8309</v>
      </c>
      <c r="R3568" t="s">
        <v>8356</v>
      </c>
      <c r="S3568" s="6">
        <f t="shared" si="222"/>
        <v>42017.843287037031</v>
      </c>
      <c r="T3568" s="6">
        <f t="shared" si="223"/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8220</v>
      </c>
      <c r="G3569" t="s">
        <v>8223</v>
      </c>
      <c r="H3569" t="s">
        <v>8245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8298</v>
      </c>
      <c r="O3569" s="7">
        <f t="shared" si="220"/>
        <v>4.3333333333333331E-4</v>
      </c>
      <c r="P3569" s="8">
        <f t="shared" si="221"/>
        <v>16.25</v>
      </c>
      <c r="Q3569" t="s">
        <v>8327</v>
      </c>
      <c r="R3569" t="s">
        <v>8358</v>
      </c>
      <c r="S3569" s="6">
        <f t="shared" si="222"/>
        <v>41809.155138888891</v>
      </c>
      <c r="T3569" s="6">
        <f t="shared" si="223"/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8220</v>
      </c>
      <c r="G3570" t="s">
        <v>8223</v>
      </c>
      <c r="H3570" t="s">
        <v>8245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8281</v>
      </c>
      <c r="O3570" s="7">
        <f t="shared" si="220"/>
        <v>4.0999999999999999E-4</v>
      </c>
      <c r="P3570" s="8">
        <f t="shared" si="221"/>
        <v>6.833333333333333</v>
      </c>
      <c r="Q3570" t="s">
        <v>8311</v>
      </c>
      <c r="R3570" t="s">
        <v>8347</v>
      </c>
      <c r="S3570" s="6">
        <f t="shared" si="222"/>
        <v>42538.77243055556</v>
      </c>
      <c r="T3570" s="6">
        <f t="shared" si="223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8220</v>
      </c>
      <c r="G3571" t="s">
        <v>8223</v>
      </c>
      <c r="H3571" t="s">
        <v>8245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8267</v>
      </c>
      <c r="O3571" s="7">
        <f t="shared" si="220"/>
        <v>4.0000000000000002E-4</v>
      </c>
      <c r="P3571" s="8">
        <f t="shared" si="221"/>
        <v>20</v>
      </c>
      <c r="Q3571" t="s">
        <v>8319</v>
      </c>
      <c r="R3571" t="s">
        <v>8348</v>
      </c>
      <c r="S3571" s="6">
        <f t="shared" si="222"/>
        <v>42202.594293981485</v>
      </c>
      <c r="T3571" s="6">
        <f t="shared" si="223"/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8220</v>
      </c>
      <c r="G3572" t="s">
        <v>8223</v>
      </c>
      <c r="H3572" t="s">
        <v>8245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8272</v>
      </c>
      <c r="O3572" s="7">
        <f t="shared" si="220"/>
        <v>4.0000000000000002E-4</v>
      </c>
      <c r="P3572" s="8">
        <f t="shared" si="221"/>
        <v>1</v>
      </c>
      <c r="Q3572" t="s">
        <v>8309</v>
      </c>
      <c r="R3572" t="s">
        <v>8315</v>
      </c>
      <c r="S3572" s="6">
        <f t="shared" si="222"/>
        <v>42639.805601851855</v>
      </c>
      <c r="T3572" s="6">
        <f t="shared" si="223"/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8220</v>
      </c>
      <c r="G3573" t="s">
        <v>8223</v>
      </c>
      <c r="H3573" t="s">
        <v>8245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8281</v>
      </c>
      <c r="O3573" s="7">
        <f t="shared" si="220"/>
        <v>4.0000000000000002E-4</v>
      </c>
      <c r="P3573" s="8">
        <f t="shared" si="221"/>
        <v>1</v>
      </c>
      <c r="Q3573" t="s">
        <v>8311</v>
      </c>
      <c r="R3573" t="s">
        <v>8347</v>
      </c>
      <c r="S3573" s="6">
        <f t="shared" si="222"/>
        <v>42347.203587962969</v>
      </c>
      <c r="T3573" s="6">
        <f t="shared" si="223"/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8219</v>
      </c>
      <c r="G3574" t="s">
        <v>8228</v>
      </c>
      <c r="H3574" t="s">
        <v>8250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8271</v>
      </c>
      <c r="O3574" s="7">
        <f t="shared" si="220"/>
        <v>4.0000000000000002E-4</v>
      </c>
      <c r="P3574" s="8">
        <f t="shared" si="221"/>
        <v>2</v>
      </c>
      <c r="Q3574" t="s">
        <v>8309</v>
      </c>
      <c r="R3574" t="s">
        <v>8356</v>
      </c>
      <c r="S3574" s="6">
        <f t="shared" si="222"/>
        <v>42377.70694444445</v>
      </c>
      <c r="T3574" s="6">
        <f t="shared" si="223"/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8220</v>
      </c>
      <c r="G3575" t="s">
        <v>8223</v>
      </c>
      <c r="H3575" t="s">
        <v>8245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8270</v>
      </c>
      <c r="O3575" s="7">
        <f t="shared" si="220"/>
        <v>4.0000000000000002E-4</v>
      </c>
      <c r="P3575" s="8">
        <f t="shared" si="221"/>
        <v>20</v>
      </c>
      <c r="Q3575" t="s">
        <v>8316</v>
      </c>
      <c r="R3575" t="s">
        <v>8317</v>
      </c>
      <c r="S3575" s="6">
        <f t="shared" si="222"/>
        <v>41831.675034722226</v>
      </c>
      <c r="T3575" s="6">
        <f t="shared" si="223"/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8220</v>
      </c>
      <c r="G3576" t="s">
        <v>8223</v>
      </c>
      <c r="H3576" t="s">
        <v>8245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8302</v>
      </c>
      <c r="O3576" s="7">
        <f t="shared" si="220"/>
        <v>4.0000000000000002E-4</v>
      </c>
      <c r="P3576" s="8">
        <f t="shared" si="221"/>
        <v>5</v>
      </c>
      <c r="Q3576" t="s">
        <v>8316</v>
      </c>
      <c r="R3576" t="s">
        <v>8329</v>
      </c>
      <c r="S3576" s="6">
        <f t="shared" si="222"/>
        <v>41825.055231481485</v>
      </c>
      <c r="T3576" s="6">
        <f t="shared" si="223"/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8220</v>
      </c>
      <c r="G3577" t="s">
        <v>8223</v>
      </c>
      <c r="H3577" t="s">
        <v>8245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8302</v>
      </c>
      <c r="O3577" s="7">
        <f t="shared" si="220"/>
        <v>4.0000000000000002E-4</v>
      </c>
      <c r="P3577" s="8">
        <f t="shared" si="221"/>
        <v>10</v>
      </c>
      <c r="Q3577" t="s">
        <v>8316</v>
      </c>
      <c r="R3577" t="s">
        <v>8329</v>
      </c>
      <c r="S3577" s="6">
        <f t="shared" si="222"/>
        <v>42745.031469907408</v>
      </c>
      <c r="T3577" s="6">
        <f t="shared" si="223"/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8220</v>
      </c>
      <c r="G3578" t="s">
        <v>8223</v>
      </c>
      <c r="H3578" t="s">
        <v>8245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8270</v>
      </c>
      <c r="O3578" s="7">
        <f t="shared" si="220"/>
        <v>4.0000000000000002E-4</v>
      </c>
      <c r="P3578" s="8">
        <f t="shared" si="221"/>
        <v>1</v>
      </c>
      <c r="Q3578" t="s">
        <v>8316</v>
      </c>
      <c r="R3578" t="s">
        <v>8317</v>
      </c>
      <c r="S3578" s="6">
        <f t="shared" si="222"/>
        <v>41789.893599537041</v>
      </c>
      <c r="T3578" s="6">
        <f t="shared" si="223"/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8220</v>
      </c>
      <c r="G3579" t="s">
        <v>8240</v>
      </c>
      <c r="H3579" t="s">
        <v>8248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8270</v>
      </c>
      <c r="O3579" s="7">
        <f t="shared" si="220"/>
        <v>4.0000000000000002E-4</v>
      </c>
      <c r="P3579" s="8">
        <f t="shared" si="221"/>
        <v>1</v>
      </c>
      <c r="Q3579" t="s">
        <v>8316</v>
      </c>
      <c r="R3579" t="s">
        <v>8317</v>
      </c>
      <c r="S3579" s="6">
        <f t="shared" si="222"/>
        <v>42400.946597222224</v>
      </c>
      <c r="T3579" s="6">
        <f t="shared" si="223"/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8220</v>
      </c>
      <c r="G3580" t="s">
        <v>8225</v>
      </c>
      <c r="H3580" t="s">
        <v>8247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8281</v>
      </c>
      <c r="O3580" s="7">
        <f t="shared" si="220"/>
        <v>3.8464497269020693E-4</v>
      </c>
      <c r="P3580" s="8">
        <f t="shared" si="221"/>
        <v>5</v>
      </c>
      <c r="Q3580" t="s">
        <v>8311</v>
      </c>
      <c r="R3580" t="s">
        <v>8347</v>
      </c>
      <c r="S3580" s="6">
        <f t="shared" si="222"/>
        <v>42123.185798611114</v>
      </c>
      <c r="T3580" s="6">
        <f t="shared" si="223"/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8220</v>
      </c>
      <c r="G3581" t="s">
        <v>8228</v>
      </c>
      <c r="H3581" t="s">
        <v>8250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8283</v>
      </c>
      <c r="O3581" s="7">
        <f t="shared" si="220"/>
        <v>3.8461538461538462E-4</v>
      </c>
      <c r="P3581" s="8">
        <f t="shared" si="221"/>
        <v>22.5</v>
      </c>
      <c r="Q3581" t="s">
        <v>8327</v>
      </c>
      <c r="R3581" t="s">
        <v>8355</v>
      </c>
      <c r="S3581" s="6">
        <f t="shared" si="222"/>
        <v>42338.615393518514</v>
      </c>
      <c r="T3581" s="6">
        <f t="shared" si="223"/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8220</v>
      </c>
      <c r="G3582" t="s">
        <v>8223</v>
      </c>
      <c r="H3582" t="s">
        <v>8245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8281</v>
      </c>
      <c r="O3582" s="7">
        <f t="shared" si="220"/>
        <v>3.5704000000000004E-4</v>
      </c>
      <c r="P3582" s="8">
        <f t="shared" si="221"/>
        <v>17.852</v>
      </c>
      <c r="Q3582" t="s">
        <v>8311</v>
      </c>
      <c r="R3582" t="s">
        <v>8347</v>
      </c>
      <c r="S3582" s="6">
        <f t="shared" si="222"/>
        <v>41009.847314814811</v>
      </c>
      <c r="T3582" s="6">
        <f t="shared" si="223"/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8220</v>
      </c>
      <c r="G3583" t="s">
        <v>8223</v>
      </c>
      <c r="H3583" t="s">
        <v>8245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8270</v>
      </c>
      <c r="O3583" s="7">
        <f t="shared" si="220"/>
        <v>3.5E-4</v>
      </c>
      <c r="P3583" s="8">
        <f t="shared" si="221"/>
        <v>2.3333333333333335</v>
      </c>
      <c r="Q3583" t="s">
        <v>8316</v>
      </c>
      <c r="R3583" t="s">
        <v>8317</v>
      </c>
      <c r="S3583" s="6">
        <f t="shared" si="222"/>
        <v>42465.128391203703</v>
      </c>
      <c r="T3583" s="6">
        <f t="shared" si="223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8220</v>
      </c>
      <c r="G3584" t="s">
        <v>8223</v>
      </c>
      <c r="H3584" t="s">
        <v>8245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8292</v>
      </c>
      <c r="O3584" s="7">
        <f t="shared" si="220"/>
        <v>3.4722222222222224E-4</v>
      </c>
      <c r="P3584" s="8">
        <f t="shared" si="221"/>
        <v>1</v>
      </c>
      <c r="Q3584" t="s">
        <v>8313</v>
      </c>
      <c r="R3584" t="s">
        <v>8338</v>
      </c>
      <c r="S3584" s="6">
        <f t="shared" si="222"/>
        <v>42425.960983796293</v>
      </c>
      <c r="T3584" s="6">
        <f t="shared" si="223"/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8219</v>
      </c>
      <c r="G3585" t="s">
        <v>8223</v>
      </c>
      <c r="H3585" t="s">
        <v>8245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8266</v>
      </c>
      <c r="O3585" s="7">
        <f t="shared" si="220"/>
        <v>3.3333333333333332E-4</v>
      </c>
      <c r="P3585" s="8">
        <f t="shared" si="221"/>
        <v>1</v>
      </c>
      <c r="Q3585" t="s">
        <v>8319</v>
      </c>
      <c r="R3585" t="s">
        <v>8339</v>
      </c>
      <c r="S3585" s="6">
        <f t="shared" si="222"/>
        <v>42096.704976851848</v>
      </c>
      <c r="T3585" s="6">
        <f t="shared" si="223"/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8220</v>
      </c>
      <c r="G3586" t="s">
        <v>8223</v>
      </c>
      <c r="H3586" t="s">
        <v>8245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8271</v>
      </c>
      <c r="O3586" s="7">
        <f t="shared" ref="O3586:O3649" si="224">E3586/D3586</f>
        <v>3.3333333333333332E-4</v>
      </c>
      <c r="P3586" s="8">
        <f t="shared" si="221"/>
        <v>1</v>
      </c>
      <c r="Q3586" t="s">
        <v>8309</v>
      </c>
      <c r="R3586" t="s">
        <v>8356</v>
      </c>
      <c r="S3586" s="6">
        <f t="shared" si="222"/>
        <v>42605.908182870371</v>
      </c>
      <c r="T3586" s="6">
        <f t="shared" si="223"/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8220</v>
      </c>
      <c r="G3587" t="s">
        <v>8223</v>
      </c>
      <c r="H3587" t="s">
        <v>8245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8288</v>
      </c>
      <c r="O3587" s="7">
        <f t="shared" si="224"/>
        <v>3.3333333333333332E-4</v>
      </c>
      <c r="P3587" s="8">
        <f t="shared" ref="P3587:P3650" si="225">E3587/L3587</f>
        <v>3</v>
      </c>
      <c r="Q3587" t="s">
        <v>8324</v>
      </c>
      <c r="R3587" t="s">
        <v>8352</v>
      </c>
      <c r="S3587" s="6">
        <f t="shared" ref="S3587:S3650" si="226">(((J3587/60)/60)/24)+DATE(1970,1,1)</f>
        <v>41974.712245370371</v>
      </c>
      <c r="T3587" s="6">
        <f t="shared" ref="T3587:T3650" si="227">(((I3587/60)/60)/24)+DATE(1970,1,1)</f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8220</v>
      </c>
      <c r="G3588" t="s">
        <v>8223</v>
      </c>
      <c r="H3588" t="s">
        <v>8245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8288</v>
      </c>
      <c r="O3588" s="7">
        <f t="shared" si="224"/>
        <v>3.3333333333333332E-4</v>
      </c>
      <c r="P3588" s="8">
        <f t="shared" si="225"/>
        <v>1</v>
      </c>
      <c r="Q3588" t="s">
        <v>8324</v>
      </c>
      <c r="R3588" t="s">
        <v>8352</v>
      </c>
      <c r="S3588" s="6">
        <f t="shared" si="226"/>
        <v>42031.884652777779</v>
      </c>
      <c r="T3588" s="6">
        <f t="shared" si="227"/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8220</v>
      </c>
      <c r="G3589" t="s">
        <v>8224</v>
      </c>
      <c r="H3589" t="s">
        <v>8246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8292</v>
      </c>
      <c r="O3589" s="7">
        <f t="shared" si="224"/>
        <v>3.3333333333333332E-4</v>
      </c>
      <c r="P3589" s="8">
        <f t="shared" si="225"/>
        <v>1</v>
      </c>
      <c r="Q3589" t="s">
        <v>8313</v>
      </c>
      <c r="R3589" t="s">
        <v>8338</v>
      </c>
      <c r="S3589" s="6">
        <f t="shared" si="226"/>
        <v>42044.927974537044</v>
      </c>
      <c r="T3589" s="6">
        <f t="shared" si="227"/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8221</v>
      </c>
      <c r="G3590" t="s">
        <v>8223</v>
      </c>
      <c r="H3590" t="s">
        <v>8245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8270</v>
      </c>
      <c r="O3590" s="7">
        <f t="shared" si="224"/>
        <v>3.3333333333333332E-4</v>
      </c>
      <c r="P3590" s="8">
        <f t="shared" si="225"/>
        <v>10</v>
      </c>
      <c r="Q3590" t="s">
        <v>8316</v>
      </c>
      <c r="R3590" t="s">
        <v>8317</v>
      </c>
      <c r="S3590" s="6">
        <f t="shared" si="226"/>
        <v>42786.350231481483</v>
      </c>
      <c r="T3590" s="6">
        <f t="shared" si="227"/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8220</v>
      </c>
      <c r="G3591" t="s">
        <v>8224</v>
      </c>
      <c r="H3591" t="s">
        <v>8246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8304</v>
      </c>
      <c r="O3591" s="7">
        <f t="shared" si="224"/>
        <v>3.3333333333333332E-4</v>
      </c>
      <c r="P3591" s="8">
        <f t="shared" si="225"/>
        <v>1</v>
      </c>
      <c r="Q3591" t="s">
        <v>8316</v>
      </c>
      <c r="R3591" t="s">
        <v>8337</v>
      </c>
      <c r="S3591" s="6">
        <f t="shared" si="226"/>
        <v>41942.84710648148</v>
      </c>
      <c r="T3591" s="6">
        <f t="shared" si="227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8220</v>
      </c>
      <c r="G3592" t="s">
        <v>8223</v>
      </c>
      <c r="H3592" t="s">
        <v>8245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8269</v>
      </c>
      <c r="O3592" s="7">
        <f t="shared" si="224"/>
        <v>3.0303030303030303E-4</v>
      </c>
      <c r="P3592" s="8">
        <f t="shared" si="225"/>
        <v>1</v>
      </c>
      <c r="Q3592" t="s">
        <v>8319</v>
      </c>
      <c r="R3592" t="s">
        <v>8346</v>
      </c>
      <c r="S3592" s="6">
        <f t="shared" si="226"/>
        <v>42753.329039351855</v>
      </c>
      <c r="T3592" s="6">
        <f t="shared" si="227"/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8220</v>
      </c>
      <c r="G3593" t="s">
        <v>8223</v>
      </c>
      <c r="H3593" t="s">
        <v>8245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8271</v>
      </c>
      <c r="O3593" s="7">
        <f t="shared" si="224"/>
        <v>2.9999999999999997E-4</v>
      </c>
      <c r="P3593" s="8">
        <f t="shared" si="225"/>
        <v>3</v>
      </c>
      <c r="Q3593" t="s">
        <v>8309</v>
      </c>
      <c r="R3593" t="s">
        <v>8356</v>
      </c>
      <c r="S3593" s="6">
        <f t="shared" si="226"/>
        <v>42646.896898148145</v>
      </c>
      <c r="T3593" s="6">
        <f t="shared" si="227"/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8220</v>
      </c>
      <c r="G3594" t="s">
        <v>8223</v>
      </c>
      <c r="H3594" t="s">
        <v>8245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8272</v>
      </c>
      <c r="O3594" s="7">
        <f t="shared" si="224"/>
        <v>2.9999999999999997E-4</v>
      </c>
      <c r="P3594" s="8">
        <f t="shared" si="225"/>
        <v>7.5</v>
      </c>
      <c r="Q3594" t="s">
        <v>8309</v>
      </c>
      <c r="R3594" t="s">
        <v>8315</v>
      </c>
      <c r="S3594" s="6">
        <f t="shared" si="226"/>
        <v>41803.116053240738</v>
      </c>
      <c r="T3594" s="6">
        <f t="shared" si="227"/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8220</v>
      </c>
      <c r="G3595" t="s">
        <v>8223</v>
      </c>
      <c r="H3595" t="s">
        <v>8245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8270</v>
      </c>
      <c r="O3595" s="7">
        <f t="shared" si="224"/>
        <v>2.9999999999999997E-4</v>
      </c>
      <c r="P3595" s="8">
        <f t="shared" si="225"/>
        <v>1.5</v>
      </c>
      <c r="Q3595" t="s">
        <v>8316</v>
      </c>
      <c r="R3595" t="s">
        <v>8317</v>
      </c>
      <c r="S3595" s="6">
        <f t="shared" si="226"/>
        <v>42095.229166666672</v>
      </c>
      <c r="T3595" s="6">
        <f t="shared" si="227"/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8220</v>
      </c>
      <c r="G3596" t="s">
        <v>8223</v>
      </c>
      <c r="H3596" t="s">
        <v>8245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8283</v>
      </c>
      <c r="O3596" s="7">
        <f t="shared" si="224"/>
        <v>2.8571428571428574E-4</v>
      </c>
      <c r="P3596" s="8">
        <f t="shared" si="225"/>
        <v>1</v>
      </c>
      <c r="Q3596" t="s">
        <v>8327</v>
      </c>
      <c r="R3596" t="s">
        <v>8355</v>
      </c>
      <c r="S3596" s="6">
        <f t="shared" si="226"/>
        <v>42502.913761574076</v>
      </c>
      <c r="T3596" s="6">
        <f t="shared" si="227"/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8220</v>
      </c>
      <c r="G3597" t="s">
        <v>8223</v>
      </c>
      <c r="H3597" t="s">
        <v>8245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8269</v>
      </c>
      <c r="O3597" s="7">
        <f t="shared" si="224"/>
        <v>2.740447957839262E-4</v>
      </c>
      <c r="P3597" s="8">
        <f t="shared" si="225"/>
        <v>13</v>
      </c>
      <c r="Q3597" t="s">
        <v>8319</v>
      </c>
      <c r="R3597" t="s">
        <v>8346</v>
      </c>
      <c r="S3597" s="6">
        <f t="shared" si="226"/>
        <v>42038.824988425928</v>
      </c>
      <c r="T3597" s="6">
        <f t="shared" si="227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8220</v>
      </c>
      <c r="G3598" t="s">
        <v>8223</v>
      </c>
      <c r="H3598" t="s">
        <v>8245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8274</v>
      </c>
      <c r="O3598" s="7">
        <f t="shared" si="224"/>
        <v>2.631578947368421E-4</v>
      </c>
      <c r="P3598" s="8">
        <f t="shared" si="225"/>
        <v>10</v>
      </c>
      <c r="Q3598" t="s">
        <v>8322</v>
      </c>
      <c r="R3598" t="s">
        <v>8344</v>
      </c>
      <c r="S3598" s="6">
        <f t="shared" si="226"/>
        <v>42349.824097222227</v>
      </c>
      <c r="T3598" s="6">
        <f t="shared" si="227"/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8220</v>
      </c>
      <c r="G3599" t="s">
        <v>8223</v>
      </c>
      <c r="H3599" t="s">
        <v>8245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8270</v>
      </c>
      <c r="O3599" s="7">
        <f t="shared" si="224"/>
        <v>2.5999999999999998E-4</v>
      </c>
      <c r="P3599" s="8">
        <f t="shared" si="225"/>
        <v>13</v>
      </c>
      <c r="Q3599" t="s">
        <v>8316</v>
      </c>
      <c r="R3599" t="s">
        <v>8317</v>
      </c>
      <c r="S3599" s="6">
        <f t="shared" si="226"/>
        <v>41848.84002314815</v>
      </c>
      <c r="T3599" s="6">
        <f t="shared" si="227"/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8220</v>
      </c>
      <c r="G3600" t="s">
        <v>8223</v>
      </c>
      <c r="H3600" t="s">
        <v>8245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8283</v>
      </c>
      <c r="O3600" s="7">
        <f t="shared" si="224"/>
        <v>2.5000000000000001E-4</v>
      </c>
      <c r="P3600" s="8">
        <f t="shared" si="225"/>
        <v>5</v>
      </c>
      <c r="Q3600" t="s">
        <v>8327</v>
      </c>
      <c r="R3600" t="s">
        <v>8355</v>
      </c>
      <c r="S3600" s="6">
        <f t="shared" si="226"/>
        <v>42019.737766203703</v>
      </c>
      <c r="T3600" s="6">
        <f t="shared" si="227"/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8220</v>
      </c>
      <c r="G3601" t="s">
        <v>8223</v>
      </c>
      <c r="H3601" t="s">
        <v>8245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8302</v>
      </c>
      <c r="O3601" s="7">
        <f t="shared" si="224"/>
        <v>2.5000000000000001E-4</v>
      </c>
      <c r="P3601" s="8">
        <f t="shared" si="225"/>
        <v>25</v>
      </c>
      <c r="Q3601" t="s">
        <v>8316</v>
      </c>
      <c r="R3601" t="s">
        <v>8329</v>
      </c>
      <c r="S3601" s="6">
        <f t="shared" si="226"/>
        <v>42207.795787037037</v>
      </c>
      <c r="T3601" s="6">
        <f t="shared" si="227"/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8220</v>
      </c>
      <c r="G3602" t="s">
        <v>8223</v>
      </c>
      <c r="H3602" t="s">
        <v>8245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8270</v>
      </c>
      <c r="O3602" s="7">
        <f t="shared" si="224"/>
        <v>2.5000000000000001E-4</v>
      </c>
      <c r="P3602" s="8">
        <f t="shared" si="225"/>
        <v>7</v>
      </c>
      <c r="Q3602" t="s">
        <v>8316</v>
      </c>
      <c r="R3602" t="s">
        <v>8317</v>
      </c>
      <c r="S3602" s="6">
        <f t="shared" si="226"/>
        <v>42513.976319444439</v>
      </c>
      <c r="T3602" s="6">
        <f t="shared" si="227"/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8220</v>
      </c>
      <c r="G3603" t="s">
        <v>8223</v>
      </c>
      <c r="H3603" t="s">
        <v>8245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8283</v>
      </c>
      <c r="O3603" s="7">
        <f t="shared" si="224"/>
        <v>2.4000000000000001E-4</v>
      </c>
      <c r="P3603" s="8">
        <f t="shared" si="225"/>
        <v>30</v>
      </c>
      <c r="Q3603" t="s">
        <v>8327</v>
      </c>
      <c r="R3603" t="s">
        <v>8355</v>
      </c>
      <c r="S3603" s="6">
        <f t="shared" si="226"/>
        <v>42184.185844907406</v>
      </c>
      <c r="T3603" s="6">
        <f t="shared" si="227"/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8220</v>
      </c>
      <c r="G3604" t="s">
        <v>8227</v>
      </c>
      <c r="H3604" t="s">
        <v>8249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8293</v>
      </c>
      <c r="O3604" s="7">
        <f t="shared" si="224"/>
        <v>2.3529411764705883E-4</v>
      </c>
      <c r="P3604" s="8">
        <f t="shared" si="225"/>
        <v>10</v>
      </c>
      <c r="Q3604" t="s">
        <v>8309</v>
      </c>
      <c r="R3604" t="s">
        <v>8349</v>
      </c>
      <c r="S3604" s="6">
        <f t="shared" si="226"/>
        <v>41830.033958333333</v>
      </c>
      <c r="T3604" s="6">
        <f t="shared" si="227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8220</v>
      </c>
      <c r="G3605" t="s">
        <v>8223</v>
      </c>
      <c r="H3605" t="s">
        <v>8245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8302</v>
      </c>
      <c r="O3605" s="7">
        <f t="shared" si="224"/>
        <v>2.3035714285714285E-4</v>
      </c>
      <c r="P3605" s="8">
        <f t="shared" si="225"/>
        <v>92.142857142857139</v>
      </c>
      <c r="Q3605" t="s">
        <v>8316</v>
      </c>
      <c r="R3605" t="s">
        <v>8329</v>
      </c>
      <c r="S3605" s="6">
        <f t="shared" si="226"/>
        <v>42111.684027777781</v>
      </c>
      <c r="T3605" s="6">
        <f t="shared" si="227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8220</v>
      </c>
      <c r="G3606" t="s">
        <v>8223</v>
      </c>
      <c r="H3606" t="s">
        <v>8245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8292</v>
      </c>
      <c r="O3606" s="7">
        <f t="shared" si="224"/>
        <v>2.2222222222222223E-4</v>
      </c>
      <c r="P3606" s="8">
        <f t="shared" si="225"/>
        <v>1</v>
      </c>
      <c r="Q3606" t="s">
        <v>8313</v>
      </c>
      <c r="R3606" t="s">
        <v>8338</v>
      </c>
      <c r="S3606" s="6">
        <f t="shared" si="226"/>
        <v>42102.036527777775</v>
      </c>
      <c r="T3606" s="6">
        <f t="shared" si="227"/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8220</v>
      </c>
      <c r="G3607" t="s">
        <v>8223</v>
      </c>
      <c r="H3607" t="s">
        <v>8245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8271</v>
      </c>
      <c r="O3607" s="7">
        <f t="shared" si="224"/>
        <v>2.0833333333333335E-4</v>
      </c>
      <c r="P3607" s="8">
        <f t="shared" si="225"/>
        <v>50</v>
      </c>
      <c r="Q3607" t="s">
        <v>8309</v>
      </c>
      <c r="R3607" t="s">
        <v>8356</v>
      </c>
      <c r="S3607" s="6">
        <f t="shared" si="226"/>
        <v>42321.283101851848</v>
      </c>
      <c r="T3607" s="6">
        <f t="shared" si="227"/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8220</v>
      </c>
      <c r="G3608" t="s">
        <v>8223</v>
      </c>
      <c r="H3608" t="s">
        <v>8245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8271</v>
      </c>
      <c r="O3608" s="7">
        <f t="shared" si="224"/>
        <v>2.0000000000000001E-4</v>
      </c>
      <c r="P3608" s="8">
        <f t="shared" si="225"/>
        <v>1</v>
      </c>
      <c r="Q3608" t="s">
        <v>8309</v>
      </c>
      <c r="R3608" t="s">
        <v>8356</v>
      </c>
      <c r="S3608" s="6">
        <f t="shared" si="226"/>
        <v>42535.68440972222</v>
      </c>
      <c r="T3608" s="6">
        <f t="shared" si="227"/>
        <v>42565.68440972222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8219</v>
      </c>
      <c r="G3609" t="s">
        <v>8234</v>
      </c>
      <c r="H3609" t="s">
        <v>8254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8271</v>
      </c>
      <c r="O3609" s="7">
        <f t="shared" si="224"/>
        <v>2.0000000000000001E-4</v>
      </c>
      <c r="P3609" s="8">
        <f t="shared" si="225"/>
        <v>90</v>
      </c>
      <c r="Q3609" t="s">
        <v>8309</v>
      </c>
      <c r="R3609" t="s">
        <v>8356</v>
      </c>
      <c r="S3609" s="6">
        <f t="shared" si="226"/>
        <v>42384.306840277779</v>
      </c>
      <c r="T3609" s="6">
        <f t="shared" si="227"/>
        <v>42443.958333333328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8219</v>
      </c>
      <c r="G3610" t="s">
        <v>8223</v>
      </c>
      <c r="H3610" t="s">
        <v>8245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8271</v>
      </c>
      <c r="O3610" s="7">
        <f t="shared" si="224"/>
        <v>2.0000000000000001E-4</v>
      </c>
      <c r="P3610" s="8">
        <f t="shared" si="225"/>
        <v>1</v>
      </c>
      <c r="Q3610" t="s">
        <v>8309</v>
      </c>
      <c r="R3610" t="s">
        <v>8356</v>
      </c>
      <c r="S3610" s="6">
        <f t="shared" si="226"/>
        <v>42031.928576388891</v>
      </c>
      <c r="T3610" s="6">
        <f t="shared" si="227"/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8220</v>
      </c>
      <c r="G3611" t="s">
        <v>8223</v>
      </c>
      <c r="H3611" t="s">
        <v>8245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8281</v>
      </c>
      <c r="O3611" s="7">
        <f t="shared" si="224"/>
        <v>2.0000000000000001E-4</v>
      </c>
      <c r="P3611" s="8">
        <f t="shared" si="225"/>
        <v>1</v>
      </c>
      <c r="Q3611" t="s">
        <v>8311</v>
      </c>
      <c r="R3611" t="s">
        <v>8347</v>
      </c>
      <c r="S3611" s="6">
        <f t="shared" si="226"/>
        <v>42397.679513888885</v>
      </c>
      <c r="T3611" s="6">
        <f t="shared" si="227"/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8220</v>
      </c>
      <c r="G3612" t="s">
        <v>8223</v>
      </c>
      <c r="H3612" t="s">
        <v>8245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8283</v>
      </c>
      <c r="O3612" s="7">
        <f t="shared" si="224"/>
        <v>2.0000000000000001E-4</v>
      </c>
      <c r="P3612" s="8">
        <f t="shared" si="225"/>
        <v>1</v>
      </c>
      <c r="Q3612" t="s">
        <v>8327</v>
      </c>
      <c r="R3612" t="s">
        <v>8355</v>
      </c>
      <c r="S3612" s="6">
        <f t="shared" si="226"/>
        <v>42027.856990740736</v>
      </c>
      <c r="T3612" s="6">
        <f t="shared" si="227"/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8220</v>
      </c>
      <c r="G3613" t="s">
        <v>8223</v>
      </c>
      <c r="H3613" t="s">
        <v>8245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8283</v>
      </c>
      <c r="O3613" s="7">
        <f t="shared" si="224"/>
        <v>2.0000000000000001E-4</v>
      </c>
      <c r="P3613" s="8">
        <f t="shared" si="225"/>
        <v>10</v>
      </c>
      <c r="Q3613" t="s">
        <v>8327</v>
      </c>
      <c r="R3613" t="s">
        <v>8355</v>
      </c>
      <c r="S3613" s="6">
        <f t="shared" si="226"/>
        <v>42061.69594907407</v>
      </c>
      <c r="T3613" s="6">
        <f t="shared" si="227"/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8220</v>
      </c>
      <c r="G3614" t="s">
        <v>8223</v>
      </c>
      <c r="H3614" t="s">
        <v>8245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8270</v>
      </c>
      <c r="O3614" s="7">
        <f t="shared" si="224"/>
        <v>2.0000000000000001E-4</v>
      </c>
      <c r="P3614" s="8">
        <f t="shared" si="225"/>
        <v>1</v>
      </c>
      <c r="Q3614" t="s">
        <v>8316</v>
      </c>
      <c r="R3614" t="s">
        <v>8317</v>
      </c>
      <c r="S3614" s="6">
        <f t="shared" si="226"/>
        <v>41828.922905092593</v>
      </c>
      <c r="T3614" s="6">
        <f t="shared" si="227"/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8270</v>
      </c>
      <c r="O3615" s="7">
        <f t="shared" si="224"/>
        <v>2.0000000000000001E-4</v>
      </c>
      <c r="P3615" s="8">
        <f t="shared" si="225"/>
        <v>1</v>
      </c>
      <c r="Q3615" t="s">
        <v>8316</v>
      </c>
      <c r="R3615" t="s">
        <v>8317</v>
      </c>
      <c r="S3615" s="6">
        <f t="shared" si="226"/>
        <v>42041.743090277778</v>
      </c>
      <c r="T3615" s="6">
        <f t="shared" si="227"/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8220</v>
      </c>
      <c r="G3616" t="s">
        <v>8225</v>
      </c>
      <c r="H3616" t="s">
        <v>8247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8270</v>
      </c>
      <c r="O3616" s="7">
        <f t="shared" si="224"/>
        <v>2.0000000000000001E-4</v>
      </c>
      <c r="P3616" s="8">
        <f t="shared" si="225"/>
        <v>1</v>
      </c>
      <c r="Q3616" t="s">
        <v>8316</v>
      </c>
      <c r="R3616" t="s">
        <v>8317</v>
      </c>
      <c r="S3616" s="6">
        <f t="shared" si="226"/>
        <v>41842.201261574075</v>
      </c>
      <c r="T3616" s="6">
        <f t="shared" si="227"/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8220</v>
      </c>
      <c r="G3617" t="s">
        <v>8223</v>
      </c>
      <c r="H3617" t="s">
        <v>8245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8302</v>
      </c>
      <c r="O3617" s="7">
        <f t="shared" si="224"/>
        <v>1.8799999999999999E-4</v>
      </c>
      <c r="P3617" s="8">
        <f t="shared" si="225"/>
        <v>53.714285714285715</v>
      </c>
      <c r="Q3617" t="s">
        <v>8316</v>
      </c>
      <c r="R3617" t="s">
        <v>8329</v>
      </c>
      <c r="S3617" s="6">
        <f t="shared" si="226"/>
        <v>41940.028287037036</v>
      </c>
      <c r="T3617" s="6">
        <f t="shared" si="227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8220</v>
      </c>
      <c r="G3618" t="s">
        <v>8223</v>
      </c>
      <c r="H3618" t="s">
        <v>8245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8270</v>
      </c>
      <c r="O3618" s="7">
        <f t="shared" si="224"/>
        <v>1.8181818181818181E-4</v>
      </c>
      <c r="P3618" s="8">
        <f t="shared" si="225"/>
        <v>20</v>
      </c>
      <c r="Q3618" t="s">
        <v>8316</v>
      </c>
      <c r="R3618" t="s">
        <v>8317</v>
      </c>
      <c r="S3618" s="6">
        <f t="shared" si="226"/>
        <v>42039.194988425923</v>
      </c>
      <c r="T3618" s="6">
        <f t="shared" si="227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8220</v>
      </c>
      <c r="G3619" t="s">
        <v>8223</v>
      </c>
      <c r="H3619" t="s">
        <v>8245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8281</v>
      </c>
      <c r="O3619" s="7">
        <f t="shared" si="224"/>
        <v>1.7647058823529413E-4</v>
      </c>
      <c r="P3619" s="8">
        <f t="shared" si="225"/>
        <v>3</v>
      </c>
      <c r="Q3619" t="s">
        <v>8311</v>
      </c>
      <c r="R3619" t="s">
        <v>8347</v>
      </c>
      <c r="S3619" s="6">
        <f t="shared" si="226"/>
        <v>42002.926990740743</v>
      </c>
      <c r="T3619" s="6">
        <f t="shared" si="227"/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8220</v>
      </c>
      <c r="G3620" t="s">
        <v>8223</v>
      </c>
      <c r="H3620" t="s">
        <v>8245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8272</v>
      </c>
      <c r="O3620" s="7">
        <f t="shared" si="224"/>
        <v>1.7142857142857143E-4</v>
      </c>
      <c r="P3620" s="8">
        <f t="shared" si="225"/>
        <v>1</v>
      </c>
      <c r="Q3620" t="s">
        <v>8309</v>
      </c>
      <c r="R3620" t="s">
        <v>8315</v>
      </c>
      <c r="S3620" s="6">
        <f t="shared" si="226"/>
        <v>42615.753310185188</v>
      </c>
      <c r="T3620" s="6">
        <f t="shared" si="227"/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8220</v>
      </c>
      <c r="G3621" t="s">
        <v>8224</v>
      </c>
      <c r="H3621" t="s">
        <v>8246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8269</v>
      </c>
      <c r="O3621" s="7">
        <f t="shared" si="224"/>
        <v>1.6666666666666666E-4</v>
      </c>
      <c r="P3621" s="8">
        <f t="shared" si="225"/>
        <v>5</v>
      </c>
      <c r="Q3621" t="s">
        <v>8319</v>
      </c>
      <c r="R3621" t="s">
        <v>8346</v>
      </c>
      <c r="S3621" s="6">
        <f t="shared" si="226"/>
        <v>41331.555127314816</v>
      </c>
      <c r="T3621" s="6">
        <f t="shared" si="227"/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8220</v>
      </c>
      <c r="G3622" t="s">
        <v>8236</v>
      </c>
      <c r="H3622" t="s">
        <v>8248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8286</v>
      </c>
      <c r="O3622" s="7">
        <f t="shared" si="224"/>
        <v>1.6666666666666666E-4</v>
      </c>
      <c r="P3622" s="8">
        <f t="shared" si="225"/>
        <v>1</v>
      </c>
      <c r="Q3622" t="s">
        <v>8322</v>
      </c>
      <c r="R3622" t="s">
        <v>8357</v>
      </c>
      <c r="S3622" s="6">
        <f t="shared" si="226"/>
        <v>42479.318518518514</v>
      </c>
      <c r="T3622" s="6">
        <f t="shared" si="227"/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8220</v>
      </c>
      <c r="G3623" t="s">
        <v>8223</v>
      </c>
      <c r="H3623" t="s">
        <v>8245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8283</v>
      </c>
      <c r="O3623" s="7">
        <f t="shared" si="224"/>
        <v>1.6666666666666666E-4</v>
      </c>
      <c r="P3623" s="8">
        <f t="shared" si="225"/>
        <v>1</v>
      </c>
      <c r="Q3623" t="s">
        <v>8327</v>
      </c>
      <c r="R3623" t="s">
        <v>8355</v>
      </c>
      <c r="S3623" s="6">
        <f t="shared" si="226"/>
        <v>42026.687453703707</v>
      </c>
      <c r="T3623" s="6">
        <f t="shared" si="227"/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8220</v>
      </c>
      <c r="G3624" t="s">
        <v>8223</v>
      </c>
      <c r="H3624" t="s">
        <v>8245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8270</v>
      </c>
      <c r="O3624" s="7">
        <f t="shared" si="224"/>
        <v>1.6666666666666666E-4</v>
      </c>
      <c r="P3624" s="8">
        <f t="shared" si="225"/>
        <v>25</v>
      </c>
      <c r="Q3624" t="s">
        <v>8316</v>
      </c>
      <c r="R3624" t="s">
        <v>8317</v>
      </c>
      <c r="S3624" s="6">
        <f t="shared" si="226"/>
        <v>42210.439768518518</v>
      </c>
      <c r="T3624" s="6">
        <f t="shared" si="227"/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8220</v>
      </c>
      <c r="G3625" t="s">
        <v>8236</v>
      </c>
      <c r="H3625" t="s">
        <v>8248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8302</v>
      </c>
      <c r="O3625" s="7">
        <f t="shared" si="224"/>
        <v>1.6666666666666666E-4</v>
      </c>
      <c r="P3625" s="8">
        <f t="shared" si="225"/>
        <v>1</v>
      </c>
      <c r="Q3625" t="s">
        <v>8316</v>
      </c>
      <c r="R3625" t="s">
        <v>8329</v>
      </c>
      <c r="S3625" s="6">
        <f t="shared" si="226"/>
        <v>42460.374305555553</v>
      </c>
      <c r="T3625" s="6">
        <f t="shared" si="227"/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8302</v>
      </c>
      <c r="O3626" s="7">
        <f t="shared" si="224"/>
        <v>1.6666666666666666E-4</v>
      </c>
      <c r="P3626" s="8">
        <f t="shared" si="225"/>
        <v>1</v>
      </c>
      <c r="Q3626" t="s">
        <v>8316</v>
      </c>
      <c r="R3626" t="s">
        <v>8329</v>
      </c>
      <c r="S3626" s="6">
        <f t="shared" si="226"/>
        <v>42658.690532407403</v>
      </c>
      <c r="T3626" s="6">
        <f t="shared" si="227"/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8220</v>
      </c>
      <c r="G3627" t="s">
        <v>8223</v>
      </c>
      <c r="H3627" t="s">
        <v>8245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8282</v>
      </c>
      <c r="O3627" s="7">
        <f t="shared" si="224"/>
        <v>1.6249999999999999E-4</v>
      </c>
      <c r="P3627" s="8">
        <f t="shared" si="225"/>
        <v>13</v>
      </c>
      <c r="Q3627" t="s">
        <v>8311</v>
      </c>
      <c r="R3627" t="s">
        <v>8343</v>
      </c>
      <c r="S3627" s="6">
        <f t="shared" si="226"/>
        <v>42529.969131944439</v>
      </c>
      <c r="T3627" s="6">
        <f t="shared" si="227"/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8220</v>
      </c>
      <c r="G3628" t="s">
        <v>8223</v>
      </c>
      <c r="H3628" t="s">
        <v>8245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8267</v>
      </c>
      <c r="O3628" s="7">
        <f t="shared" si="224"/>
        <v>1.5873015873015873E-4</v>
      </c>
      <c r="P3628" s="8">
        <f t="shared" si="225"/>
        <v>1</v>
      </c>
      <c r="Q3628" t="s">
        <v>8319</v>
      </c>
      <c r="R3628" t="s">
        <v>8348</v>
      </c>
      <c r="S3628" s="6">
        <f t="shared" si="226"/>
        <v>42416.881018518514</v>
      </c>
      <c r="T3628" s="6">
        <f t="shared" si="227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8286</v>
      </c>
      <c r="O3629" s="7">
        <f t="shared" si="224"/>
        <v>1.4999999999999999E-4</v>
      </c>
      <c r="P3629" s="8">
        <f t="shared" si="225"/>
        <v>25</v>
      </c>
      <c r="Q3629" t="s">
        <v>8322</v>
      </c>
      <c r="R3629" t="s">
        <v>8357</v>
      </c>
      <c r="S3629" s="6">
        <f t="shared" si="226"/>
        <v>42529.730717592596</v>
      </c>
      <c r="T3629" s="6">
        <f t="shared" si="227"/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8219</v>
      </c>
      <c r="G3630" t="s">
        <v>8230</v>
      </c>
      <c r="H3630" t="s">
        <v>8251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8266</v>
      </c>
      <c r="O3630" s="7">
        <f t="shared" si="224"/>
        <v>1.4285714285714287E-4</v>
      </c>
      <c r="P3630" s="8">
        <f t="shared" si="225"/>
        <v>10</v>
      </c>
      <c r="Q3630" t="s">
        <v>8319</v>
      </c>
      <c r="R3630" t="s">
        <v>8339</v>
      </c>
      <c r="S3630" s="6">
        <f t="shared" si="226"/>
        <v>42616.049849537041</v>
      </c>
      <c r="T3630" s="6">
        <f t="shared" si="227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8283</v>
      </c>
      <c r="O3631" s="7">
        <f t="shared" si="224"/>
        <v>1.4285714285714287E-4</v>
      </c>
      <c r="P3631" s="8">
        <f t="shared" si="225"/>
        <v>1</v>
      </c>
      <c r="Q3631" t="s">
        <v>8327</v>
      </c>
      <c r="R3631" t="s">
        <v>8355</v>
      </c>
      <c r="S3631" s="6">
        <f t="shared" si="226"/>
        <v>42041.218715277777</v>
      </c>
      <c r="T3631" s="6">
        <f t="shared" si="227"/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8270</v>
      </c>
      <c r="O3632" s="7">
        <f t="shared" si="224"/>
        <v>1.4285714285714287E-4</v>
      </c>
      <c r="P3632" s="8">
        <f t="shared" si="225"/>
        <v>1</v>
      </c>
      <c r="Q3632" t="s">
        <v>8316</v>
      </c>
      <c r="R3632" t="s">
        <v>8317</v>
      </c>
      <c r="S3632" s="6">
        <f t="shared" si="226"/>
        <v>42174.780821759254</v>
      </c>
      <c r="T3632" s="6">
        <f t="shared" si="227"/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8220</v>
      </c>
      <c r="G3633" t="s">
        <v>8226</v>
      </c>
      <c r="H3633" t="s">
        <v>8248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8301</v>
      </c>
      <c r="O3633" s="7">
        <f t="shared" si="224"/>
        <v>1.3750000000000001E-4</v>
      </c>
      <c r="P3633" s="8">
        <f t="shared" si="225"/>
        <v>550</v>
      </c>
      <c r="Q3633" t="s">
        <v>8309</v>
      </c>
      <c r="R3633" t="s">
        <v>8336</v>
      </c>
      <c r="S3633" s="6">
        <f t="shared" si="226"/>
        <v>42241.798206018517</v>
      </c>
      <c r="T3633" s="6">
        <f t="shared" si="227"/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8220</v>
      </c>
      <c r="G3634" t="s">
        <v>8223</v>
      </c>
      <c r="H3634" t="s">
        <v>8245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8290</v>
      </c>
      <c r="O3634" s="7">
        <f t="shared" si="224"/>
        <v>1.3636363636363637E-4</v>
      </c>
      <c r="P3634" s="8">
        <f t="shared" si="225"/>
        <v>1</v>
      </c>
      <c r="Q3634" t="s">
        <v>8324</v>
      </c>
      <c r="R3634" t="s">
        <v>8342</v>
      </c>
      <c r="S3634" s="6">
        <f t="shared" si="226"/>
        <v>42033.845543981486</v>
      </c>
      <c r="T3634" s="6">
        <f t="shared" si="227"/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8220</v>
      </c>
      <c r="G3635" t="s">
        <v>8223</v>
      </c>
      <c r="H3635" t="s">
        <v>8245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8271</v>
      </c>
      <c r="O3635" s="7">
        <f t="shared" si="224"/>
        <v>1.3333333333333334E-4</v>
      </c>
      <c r="P3635" s="8">
        <f t="shared" si="225"/>
        <v>1</v>
      </c>
      <c r="Q3635" t="s">
        <v>8309</v>
      </c>
      <c r="R3635" t="s">
        <v>8356</v>
      </c>
      <c r="S3635" s="6">
        <f t="shared" si="226"/>
        <v>42178.614571759259</v>
      </c>
      <c r="T3635" s="6">
        <f t="shared" si="227"/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8220</v>
      </c>
      <c r="G3636" t="s">
        <v>8223</v>
      </c>
      <c r="H3636" t="s">
        <v>8245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8290</v>
      </c>
      <c r="O3636" s="7">
        <f t="shared" si="224"/>
        <v>1.3333333333333334E-4</v>
      </c>
      <c r="P3636" s="8">
        <f t="shared" si="225"/>
        <v>1</v>
      </c>
      <c r="Q3636" t="s">
        <v>8324</v>
      </c>
      <c r="R3636" t="s">
        <v>8342</v>
      </c>
      <c r="S3636" s="6">
        <f t="shared" si="226"/>
        <v>41956.950983796298</v>
      </c>
      <c r="T3636" s="6">
        <f t="shared" si="227"/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8220</v>
      </c>
      <c r="G3637" t="s">
        <v>8223</v>
      </c>
      <c r="H3637" t="s">
        <v>8245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8283</v>
      </c>
      <c r="O3637" s="7">
        <f t="shared" si="224"/>
        <v>1.3333333333333334E-4</v>
      </c>
      <c r="P3637" s="8">
        <f t="shared" si="225"/>
        <v>8</v>
      </c>
      <c r="Q3637" t="s">
        <v>8327</v>
      </c>
      <c r="R3637" t="s">
        <v>8355</v>
      </c>
      <c r="S3637" s="6">
        <f t="shared" si="226"/>
        <v>41974.704745370371</v>
      </c>
      <c r="T3637" s="6">
        <f t="shared" si="227"/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8220</v>
      </c>
      <c r="G3638" t="s">
        <v>8223</v>
      </c>
      <c r="H3638" t="s">
        <v>8245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8270</v>
      </c>
      <c r="O3638" s="7">
        <f t="shared" si="224"/>
        <v>1.3333333333333334E-4</v>
      </c>
      <c r="P3638" s="8">
        <f t="shared" si="225"/>
        <v>1</v>
      </c>
      <c r="Q3638" t="s">
        <v>8316</v>
      </c>
      <c r="R3638" t="s">
        <v>8317</v>
      </c>
      <c r="S3638" s="6">
        <f t="shared" si="226"/>
        <v>42611.261064814811</v>
      </c>
      <c r="T3638" s="6">
        <f t="shared" si="227"/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8220</v>
      </c>
      <c r="G3639" t="s">
        <v>8223</v>
      </c>
      <c r="H3639" t="s">
        <v>8245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8272</v>
      </c>
      <c r="O3639" s="7">
        <f t="shared" si="224"/>
        <v>1.2375123751237513E-4</v>
      </c>
      <c r="P3639" s="8">
        <f t="shared" si="225"/>
        <v>2.75</v>
      </c>
      <c r="Q3639" t="s">
        <v>8309</v>
      </c>
      <c r="R3639" t="s">
        <v>8315</v>
      </c>
      <c r="S3639" s="6">
        <f t="shared" si="226"/>
        <v>41830.947013888886</v>
      </c>
      <c r="T3639" s="6">
        <f t="shared" si="227"/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8220</v>
      </c>
      <c r="G3640" t="s">
        <v>8223</v>
      </c>
      <c r="H3640" t="s">
        <v>8245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8269</v>
      </c>
      <c r="O3640" s="7">
        <f t="shared" si="224"/>
        <v>1.2E-4</v>
      </c>
      <c r="P3640" s="8">
        <f t="shared" si="225"/>
        <v>3</v>
      </c>
      <c r="Q3640" t="s">
        <v>8319</v>
      </c>
      <c r="R3640" t="s">
        <v>8346</v>
      </c>
      <c r="S3640" s="6">
        <f t="shared" si="226"/>
        <v>42275.861157407402</v>
      </c>
      <c r="T3640" s="6">
        <f t="shared" si="227"/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8220</v>
      </c>
      <c r="G3641" t="s">
        <v>8228</v>
      </c>
      <c r="H3641" t="s">
        <v>8250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8271</v>
      </c>
      <c r="O3641" s="7">
        <f t="shared" si="224"/>
        <v>1.2E-4</v>
      </c>
      <c r="P3641" s="8">
        <f t="shared" si="225"/>
        <v>4</v>
      </c>
      <c r="Q3641" t="s">
        <v>8309</v>
      </c>
      <c r="R3641" t="s">
        <v>8356</v>
      </c>
      <c r="S3641" s="6">
        <f t="shared" si="226"/>
        <v>41960.771354166667</v>
      </c>
      <c r="T3641" s="6">
        <f t="shared" si="227"/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8220</v>
      </c>
      <c r="G3642" t="s">
        <v>8223</v>
      </c>
      <c r="H3642" t="s">
        <v>8245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8281</v>
      </c>
      <c r="O3642" s="7">
        <f t="shared" si="224"/>
        <v>1.16E-4</v>
      </c>
      <c r="P3642" s="8">
        <f t="shared" si="225"/>
        <v>5.8</v>
      </c>
      <c r="Q3642" t="s">
        <v>8311</v>
      </c>
      <c r="R3642" t="s">
        <v>8347</v>
      </c>
      <c r="S3642" s="6">
        <f t="shared" si="226"/>
        <v>42412.934212962966</v>
      </c>
      <c r="T3642" s="6">
        <f t="shared" si="227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8220</v>
      </c>
      <c r="G3643" t="s">
        <v>8224</v>
      </c>
      <c r="H3643" t="s">
        <v>8246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8271</v>
      </c>
      <c r="O3643" s="7">
        <f t="shared" si="224"/>
        <v>1.12E-4</v>
      </c>
      <c r="P3643" s="8">
        <f t="shared" si="225"/>
        <v>2</v>
      </c>
      <c r="Q3643" t="s">
        <v>8309</v>
      </c>
      <c r="R3643" t="s">
        <v>8356</v>
      </c>
      <c r="S3643" s="6">
        <f t="shared" si="226"/>
        <v>42230.578622685185</v>
      </c>
      <c r="T3643" s="6">
        <f t="shared" si="227"/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8220</v>
      </c>
      <c r="G3644" t="s">
        <v>8223</v>
      </c>
      <c r="H3644" t="s">
        <v>8245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8271</v>
      </c>
      <c r="O3644" s="7">
        <f t="shared" si="224"/>
        <v>1.1111111111111112E-4</v>
      </c>
      <c r="P3644" s="8">
        <f t="shared" si="225"/>
        <v>1</v>
      </c>
      <c r="Q3644" t="s">
        <v>8309</v>
      </c>
      <c r="R3644" t="s">
        <v>8356</v>
      </c>
      <c r="S3644" s="6">
        <f t="shared" si="226"/>
        <v>42052.93850694444</v>
      </c>
      <c r="T3644" s="6">
        <f t="shared" si="227"/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8220</v>
      </c>
      <c r="G3645" t="s">
        <v>8223</v>
      </c>
      <c r="H3645" t="s">
        <v>8245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8270</v>
      </c>
      <c r="O3645" s="7">
        <f t="shared" si="224"/>
        <v>1.1111111111111112E-4</v>
      </c>
      <c r="P3645" s="8">
        <f t="shared" si="225"/>
        <v>20</v>
      </c>
      <c r="Q3645" t="s">
        <v>8316</v>
      </c>
      <c r="R3645" t="s">
        <v>8317</v>
      </c>
      <c r="S3645" s="6">
        <f t="shared" si="226"/>
        <v>41929.266215277778</v>
      </c>
      <c r="T3645" s="6">
        <f t="shared" si="227"/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8219</v>
      </c>
      <c r="G3646" t="s">
        <v>8223</v>
      </c>
      <c r="H3646" t="s">
        <v>8245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8286</v>
      </c>
      <c r="O3646" s="7">
        <f t="shared" si="224"/>
        <v>1.0554089709762533E-4</v>
      </c>
      <c r="P3646" s="8">
        <f t="shared" si="225"/>
        <v>1</v>
      </c>
      <c r="Q3646" t="s">
        <v>8322</v>
      </c>
      <c r="R3646" t="s">
        <v>8357</v>
      </c>
      <c r="S3646" s="6">
        <f t="shared" si="226"/>
        <v>41931.959016203706</v>
      </c>
      <c r="T3646" s="6">
        <f t="shared" si="227"/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8220</v>
      </c>
      <c r="G3647" t="s">
        <v>8223</v>
      </c>
      <c r="H3647" t="s">
        <v>8245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8267</v>
      </c>
      <c r="O3647" s="7">
        <f t="shared" si="224"/>
        <v>1E-4</v>
      </c>
      <c r="P3647" s="8">
        <f t="shared" si="225"/>
        <v>5</v>
      </c>
      <c r="Q3647" t="s">
        <v>8319</v>
      </c>
      <c r="R3647" t="s">
        <v>8348</v>
      </c>
      <c r="S3647" s="6">
        <f t="shared" si="226"/>
        <v>41792.687442129631</v>
      </c>
      <c r="T3647" s="6">
        <f t="shared" si="227"/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8220</v>
      </c>
      <c r="G3648" t="s">
        <v>8223</v>
      </c>
      <c r="H3648" t="s">
        <v>8245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8267</v>
      </c>
      <c r="O3648" s="7">
        <f t="shared" si="224"/>
        <v>1E-4</v>
      </c>
      <c r="P3648" s="8">
        <f t="shared" si="225"/>
        <v>5.5</v>
      </c>
      <c r="Q3648" t="s">
        <v>8319</v>
      </c>
      <c r="R3648" t="s">
        <v>8348</v>
      </c>
      <c r="S3648" s="6">
        <f t="shared" si="226"/>
        <v>42160.927488425921</v>
      </c>
      <c r="T3648" s="6">
        <f t="shared" si="227"/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8220</v>
      </c>
      <c r="G3649" t="s">
        <v>8231</v>
      </c>
      <c r="H3649" t="s">
        <v>8252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8283</v>
      </c>
      <c r="O3649" s="7">
        <f t="shared" si="224"/>
        <v>1E-4</v>
      </c>
      <c r="P3649" s="8">
        <f t="shared" si="225"/>
        <v>5</v>
      </c>
      <c r="Q3649" t="s">
        <v>8327</v>
      </c>
      <c r="R3649" t="s">
        <v>8355</v>
      </c>
      <c r="S3649" s="6">
        <f t="shared" si="226"/>
        <v>42422.536192129628</v>
      </c>
      <c r="T3649" s="6">
        <f t="shared" si="227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8220</v>
      </c>
      <c r="G3650" t="s">
        <v>8232</v>
      </c>
      <c r="H3650" t="s">
        <v>8248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8302</v>
      </c>
      <c r="O3650" s="7">
        <f t="shared" ref="O3650:O3713" si="228">E3650/D3650</f>
        <v>9.8461538461538464E-5</v>
      </c>
      <c r="P3650" s="8">
        <f t="shared" si="225"/>
        <v>12.8</v>
      </c>
      <c r="Q3650" t="s">
        <v>8316</v>
      </c>
      <c r="R3650" t="s">
        <v>8329</v>
      </c>
      <c r="S3650" s="6">
        <f t="shared" si="226"/>
        <v>42435.942083333335</v>
      </c>
      <c r="T3650" s="6">
        <f t="shared" si="227"/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8220</v>
      </c>
      <c r="G3651" t="s">
        <v>8223</v>
      </c>
      <c r="H3651" t="s">
        <v>8245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8281</v>
      </c>
      <c r="O3651" s="7">
        <f t="shared" si="228"/>
        <v>9.1244548809124457E-5</v>
      </c>
      <c r="P3651" s="8">
        <f t="shared" ref="P3651:P3714" si="229">E3651/L3651</f>
        <v>8.5</v>
      </c>
      <c r="Q3651" t="s">
        <v>8311</v>
      </c>
      <c r="R3651" t="s">
        <v>8347</v>
      </c>
      <c r="S3651" s="6">
        <f t="shared" ref="S3651:S3714" si="230">(((J3651/60)/60)/24)+DATE(1970,1,1)</f>
        <v>41974.911087962959</v>
      </c>
      <c r="T3651" s="6">
        <f t="shared" ref="T3651:T3714" si="231">(((I3651/60)/60)/24)+DATE(1970,1,1)</f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8220</v>
      </c>
      <c r="G3652" t="s">
        <v>8225</v>
      </c>
      <c r="H3652" t="s">
        <v>8247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8269</v>
      </c>
      <c r="O3652" s="7">
        <f t="shared" si="228"/>
        <v>9.0909090909090904E-5</v>
      </c>
      <c r="P3652" s="8">
        <f t="shared" si="229"/>
        <v>50</v>
      </c>
      <c r="Q3652" t="s">
        <v>8319</v>
      </c>
      <c r="R3652" t="s">
        <v>8346</v>
      </c>
      <c r="S3652" s="6">
        <f t="shared" si="230"/>
        <v>41761.94258101852</v>
      </c>
      <c r="T3652" s="6">
        <f t="shared" si="231"/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8219</v>
      </c>
      <c r="G3653" t="s">
        <v>8235</v>
      </c>
      <c r="H3653" t="s">
        <v>8248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8271</v>
      </c>
      <c r="O3653" s="7">
        <f t="shared" si="228"/>
        <v>9.0000000000000006E-5</v>
      </c>
      <c r="P3653" s="8">
        <f t="shared" si="229"/>
        <v>3</v>
      </c>
      <c r="Q3653" t="s">
        <v>8309</v>
      </c>
      <c r="R3653" t="s">
        <v>8356</v>
      </c>
      <c r="S3653" s="6">
        <f t="shared" si="230"/>
        <v>42759.593310185184</v>
      </c>
      <c r="T3653" s="6">
        <f t="shared" si="231"/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8220</v>
      </c>
      <c r="G3654" t="s">
        <v>8223</v>
      </c>
      <c r="H3654" t="s">
        <v>8245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8270</v>
      </c>
      <c r="O3654" s="7">
        <f t="shared" si="228"/>
        <v>8.3333333333333331E-5</v>
      </c>
      <c r="P3654" s="8">
        <f t="shared" si="229"/>
        <v>1</v>
      </c>
      <c r="Q3654" t="s">
        <v>8316</v>
      </c>
      <c r="R3654" t="s">
        <v>8317</v>
      </c>
      <c r="S3654" s="6">
        <f t="shared" si="230"/>
        <v>42415.168564814812</v>
      </c>
      <c r="T3654" s="6">
        <f t="shared" si="231"/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8220</v>
      </c>
      <c r="G3655" t="s">
        <v>8223</v>
      </c>
      <c r="H3655" t="s">
        <v>8245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8267</v>
      </c>
      <c r="O3655" s="7">
        <f t="shared" si="228"/>
        <v>8.0000000000000007E-5</v>
      </c>
      <c r="P3655" s="8">
        <f t="shared" si="229"/>
        <v>1</v>
      </c>
      <c r="Q3655" t="s">
        <v>8319</v>
      </c>
      <c r="R3655" t="s">
        <v>8348</v>
      </c>
      <c r="S3655" s="6">
        <f t="shared" si="230"/>
        <v>42009.64061342593</v>
      </c>
      <c r="T3655" s="6">
        <f t="shared" si="231"/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8219</v>
      </c>
      <c r="G3656" t="s">
        <v>8223</v>
      </c>
      <c r="H3656" t="s">
        <v>8245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8271</v>
      </c>
      <c r="O3656" s="7">
        <f t="shared" si="228"/>
        <v>8.0000000000000007E-5</v>
      </c>
      <c r="P3656" s="8">
        <f t="shared" si="229"/>
        <v>2</v>
      </c>
      <c r="Q3656" t="s">
        <v>8309</v>
      </c>
      <c r="R3656" t="s">
        <v>8356</v>
      </c>
      <c r="S3656" s="6">
        <f t="shared" si="230"/>
        <v>42076.092152777783</v>
      </c>
      <c r="T3656" s="6">
        <f t="shared" si="231"/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8220</v>
      </c>
      <c r="G3657" t="s">
        <v>8223</v>
      </c>
      <c r="H3657" t="s">
        <v>8245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8283</v>
      </c>
      <c r="O3657" s="7">
        <f t="shared" si="228"/>
        <v>8.0000000000000007E-5</v>
      </c>
      <c r="P3657" s="8">
        <f t="shared" si="229"/>
        <v>1.3333333333333333</v>
      </c>
      <c r="Q3657" t="s">
        <v>8327</v>
      </c>
      <c r="R3657" t="s">
        <v>8355</v>
      </c>
      <c r="S3657" s="6">
        <f t="shared" si="230"/>
        <v>42034.339363425926</v>
      </c>
      <c r="T3657" s="6">
        <f t="shared" si="231"/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8219</v>
      </c>
      <c r="G3658" t="s">
        <v>8223</v>
      </c>
      <c r="H3658" t="s">
        <v>8245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8266</v>
      </c>
      <c r="O3658" s="7">
        <f t="shared" si="228"/>
        <v>7.8947368421052633E-5</v>
      </c>
      <c r="P3658" s="8">
        <f t="shared" si="229"/>
        <v>15</v>
      </c>
      <c r="Q3658" t="s">
        <v>8319</v>
      </c>
      <c r="R3658" t="s">
        <v>8339</v>
      </c>
      <c r="S3658" s="6">
        <f t="shared" si="230"/>
        <v>41875.077546296299</v>
      </c>
      <c r="T3658" s="6">
        <f t="shared" si="231"/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8220</v>
      </c>
      <c r="G3659" t="s">
        <v>8236</v>
      </c>
      <c r="H3659" t="s">
        <v>8248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8286</v>
      </c>
      <c r="O3659" s="7">
        <f t="shared" si="228"/>
        <v>7.6923076923076926E-5</v>
      </c>
      <c r="P3659" s="8">
        <f t="shared" si="229"/>
        <v>1</v>
      </c>
      <c r="Q3659" t="s">
        <v>8322</v>
      </c>
      <c r="R3659" t="s">
        <v>8357</v>
      </c>
      <c r="S3659" s="6">
        <f t="shared" si="230"/>
        <v>42486.748414351852</v>
      </c>
      <c r="T3659" s="6">
        <f t="shared" si="231"/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8271</v>
      </c>
      <c r="O3660" s="7">
        <f t="shared" si="228"/>
        <v>6.666666666666667E-5</v>
      </c>
      <c r="P3660" s="8">
        <f t="shared" si="229"/>
        <v>1</v>
      </c>
      <c r="Q3660" t="s">
        <v>8309</v>
      </c>
      <c r="R3660" t="s">
        <v>8356</v>
      </c>
      <c r="S3660" s="6">
        <f t="shared" si="230"/>
        <v>42009.817199074074</v>
      </c>
      <c r="T3660" s="6">
        <f t="shared" si="231"/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8220</v>
      </c>
      <c r="G3661" t="s">
        <v>8223</v>
      </c>
      <c r="H3661" t="s">
        <v>8245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8283</v>
      </c>
      <c r="O3661" s="7">
        <f t="shared" si="228"/>
        <v>6.666666666666667E-5</v>
      </c>
      <c r="P3661" s="8">
        <f t="shared" si="229"/>
        <v>5</v>
      </c>
      <c r="Q3661" t="s">
        <v>8327</v>
      </c>
      <c r="R3661" t="s">
        <v>8355</v>
      </c>
      <c r="S3661" s="6">
        <f t="shared" si="230"/>
        <v>41837.905694444446</v>
      </c>
      <c r="T3661" s="6">
        <f t="shared" si="231"/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8220</v>
      </c>
      <c r="G3662" t="s">
        <v>8223</v>
      </c>
      <c r="H3662" t="s">
        <v>8245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8274</v>
      </c>
      <c r="O3662" s="7">
        <f t="shared" si="228"/>
        <v>6.666666666666667E-5</v>
      </c>
      <c r="P3662" s="8">
        <f t="shared" si="229"/>
        <v>1</v>
      </c>
      <c r="Q3662" t="s">
        <v>8322</v>
      </c>
      <c r="R3662" t="s">
        <v>8344</v>
      </c>
      <c r="S3662" s="6">
        <f t="shared" si="230"/>
        <v>41444.64261574074</v>
      </c>
      <c r="T3662" s="6">
        <f t="shared" si="231"/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8220</v>
      </c>
      <c r="G3663" t="s">
        <v>8223</v>
      </c>
      <c r="H3663" t="s">
        <v>8245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8270</v>
      </c>
      <c r="O3663" s="7">
        <f t="shared" si="228"/>
        <v>6.666666666666667E-5</v>
      </c>
      <c r="P3663" s="8">
        <f t="shared" si="229"/>
        <v>1</v>
      </c>
      <c r="Q3663" t="s">
        <v>8316</v>
      </c>
      <c r="R3663" t="s">
        <v>8317</v>
      </c>
      <c r="S3663" s="6">
        <f t="shared" si="230"/>
        <v>42059.270023148143</v>
      </c>
      <c r="T3663" s="6">
        <f t="shared" si="231"/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8220</v>
      </c>
      <c r="G3664" t="s">
        <v>8223</v>
      </c>
      <c r="H3664" t="s">
        <v>8245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8270</v>
      </c>
      <c r="O3664" s="7">
        <f t="shared" si="228"/>
        <v>6.666666666666667E-5</v>
      </c>
      <c r="P3664" s="8">
        <f t="shared" si="229"/>
        <v>2</v>
      </c>
      <c r="Q3664" t="s">
        <v>8316</v>
      </c>
      <c r="R3664" t="s">
        <v>8317</v>
      </c>
      <c r="S3664" s="6">
        <f t="shared" si="230"/>
        <v>42391.772997685184</v>
      </c>
      <c r="T3664" s="6">
        <f t="shared" si="231"/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8292</v>
      </c>
      <c r="O3665" s="7">
        <f t="shared" si="228"/>
        <v>6.0606060606060605E-5</v>
      </c>
      <c r="P3665" s="8">
        <f t="shared" si="229"/>
        <v>1</v>
      </c>
      <c r="Q3665" t="s">
        <v>8313</v>
      </c>
      <c r="R3665" t="s">
        <v>8338</v>
      </c>
      <c r="S3665" s="6">
        <f t="shared" si="230"/>
        <v>42063.869791666672</v>
      </c>
      <c r="T3665" s="6">
        <f t="shared" si="231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8219</v>
      </c>
      <c r="G3666" t="s">
        <v>8223</v>
      </c>
      <c r="H3666" t="s">
        <v>8245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8266</v>
      </c>
      <c r="O3666" s="7">
        <f t="shared" si="228"/>
        <v>6.0000000000000002E-5</v>
      </c>
      <c r="P3666" s="8">
        <f t="shared" si="229"/>
        <v>20.25</v>
      </c>
      <c r="Q3666" t="s">
        <v>8319</v>
      </c>
      <c r="R3666" t="s">
        <v>8339</v>
      </c>
      <c r="S3666" s="6">
        <f t="shared" si="230"/>
        <v>42168.559432870374</v>
      </c>
      <c r="T3666" s="6">
        <f t="shared" si="231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8220</v>
      </c>
      <c r="G3667" t="s">
        <v>8223</v>
      </c>
      <c r="H3667" t="s">
        <v>8245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8270</v>
      </c>
      <c r="O3667" s="7">
        <f t="shared" si="228"/>
        <v>6.0000000000000002E-5</v>
      </c>
      <c r="P3667" s="8">
        <f t="shared" si="229"/>
        <v>3</v>
      </c>
      <c r="Q3667" t="s">
        <v>8316</v>
      </c>
      <c r="R3667" t="s">
        <v>8317</v>
      </c>
      <c r="S3667" s="6">
        <f t="shared" si="230"/>
        <v>42107.864722222221</v>
      </c>
      <c r="T3667" s="6">
        <f t="shared" si="231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8219</v>
      </c>
      <c r="G3668" t="s">
        <v>8234</v>
      </c>
      <c r="H3668" t="s">
        <v>8254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8271</v>
      </c>
      <c r="O3668" s="7">
        <f t="shared" si="228"/>
        <v>5.8823529411764708E-5</v>
      </c>
      <c r="P3668" s="8">
        <f t="shared" si="229"/>
        <v>50</v>
      </c>
      <c r="Q3668" t="s">
        <v>8309</v>
      </c>
      <c r="R3668" t="s">
        <v>8356</v>
      </c>
      <c r="S3668" s="6">
        <f t="shared" si="230"/>
        <v>42215.662314814821</v>
      </c>
      <c r="T3668" s="6">
        <f t="shared" si="231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8220</v>
      </c>
      <c r="G3669" t="s">
        <v>8225</v>
      </c>
      <c r="H3669" t="s">
        <v>8247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8283</v>
      </c>
      <c r="O3669" s="7">
        <f t="shared" si="228"/>
        <v>5.7142857142857142E-5</v>
      </c>
      <c r="P3669" s="8">
        <f t="shared" si="229"/>
        <v>10</v>
      </c>
      <c r="Q3669" t="s">
        <v>8327</v>
      </c>
      <c r="R3669" t="s">
        <v>8355</v>
      </c>
      <c r="S3669" s="6">
        <f t="shared" si="230"/>
        <v>42746.019652777773</v>
      </c>
      <c r="T3669" s="6">
        <f t="shared" si="231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8220</v>
      </c>
      <c r="G3670" t="s">
        <v>8229</v>
      </c>
      <c r="H3670" t="s">
        <v>8248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8271</v>
      </c>
      <c r="O3670" s="7">
        <f t="shared" si="228"/>
        <v>5.5555555555555558E-5</v>
      </c>
      <c r="P3670" s="8">
        <f t="shared" si="229"/>
        <v>1</v>
      </c>
      <c r="Q3670" t="s">
        <v>8309</v>
      </c>
      <c r="R3670" t="s">
        <v>8356</v>
      </c>
      <c r="S3670" s="6">
        <f t="shared" si="230"/>
        <v>42411.942997685182</v>
      </c>
      <c r="T3670" s="6">
        <f t="shared" si="231"/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8302</v>
      </c>
      <c r="O3671" s="7">
        <f t="shared" si="228"/>
        <v>5.0000000000000002E-5</v>
      </c>
      <c r="P3671" s="8">
        <f t="shared" si="229"/>
        <v>1</v>
      </c>
      <c r="Q3671" t="s">
        <v>8316</v>
      </c>
      <c r="R3671" t="s">
        <v>8329</v>
      </c>
      <c r="S3671" s="6">
        <f t="shared" si="230"/>
        <v>41953.95821759259</v>
      </c>
      <c r="T3671" s="6">
        <f t="shared" si="231"/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8220</v>
      </c>
      <c r="G3672" t="s">
        <v>8223</v>
      </c>
      <c r="H3672" t="s">
        <v>8245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8302</v>
      </c>
      <c r="O3672" s="7">
        <f t="shared" si="228"/>
        <v>4.8000000000000001E-5</v>
      </c>
      <c r="P3672" s="8">
        <f t="shared" si="229"/>
        <v>2.6666666666666665</v>
      </c>
      <c r="Q3672" t="s">
        <v>8316</v>
      </c>
      <c r="R3672" t="s">
        <v>8329</v>
      </c>
      <c r="S3672" s="6">
        <f t="shared" si="230"/>
        <v>42097.649224537032</v>
      </c>
      <c r="T3672" s="6">
        <f t="shared" si="231"/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8304</v>
      </c>
      <c r="O3673" s="7">
        <f t="shared" si="228"/>
        <v>4.4444444444444447E-5</v>
      </c>
      <c r="P3673" s="8">
        <f t="shared" si="229"/>
        <v>1</v>
      </c>
      <c r="Q3673" t="s">
        <v>8316</v>
      </c>
      <c r="R3673" t="s">
        <v>8337</v>
      </c>
      <c r="S3673" s="6">
        <f t="shared" si="230"/>
        <v>42689.029583333337</v>
      </c>
      <c r="T3673" s="6">
        <f t="shared" si="231"/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8220</v>
      </c>
      <c r="G3674" t="s">
        <v>8223</v>
      </c>
      <c r="H3674" t="s">
        <v>8245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8272</v>
      </c>
      <c r="O3674" s="7">
        <f t="shared" si="228"/>
        <v>4.0000000000000003E-5</v>
      </c>
      <c r="P3674" s="8">
        <f t="shared" si="229"/>
        <v>2</v>
      </c>
      <c r="Q3674" t="s">
        <v>8309</v>
      </c>
      <c r="R3674" t="s">
        <v>8315</v>
      </c>
      <c r="S3674" s="6">
        <f t="shared" si="230"/>
        <v>41838.832152777781</v>
      </c>
      <c r="T3674" s="6">
        <f t="shared" si="231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8220</v>
      </c>
      <c r="G3675" t="s">
        <v>8225</v>
      </c>
      <c r="H3675" t="s">
        <v>8247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8282</v>
      </c>
      <c r="O3675" s="7">
        <f t="shared" si="228"/>
        <v>4.0000000000000003E-5</v>
      </c>
      <c r="P3675" s="8">
        <f t="shared" si="229"/>
        <v>1</v>
      </c>
      <c r="Q3675" t="s">
        <v>8311</v>
      </c>
      <c r="R3675" t="s">
        <v>8343</v>
      </c>
      <c r="S3675" s="6">
        <f t="shared" si="230"/>
        <v>41958.285046296296</v>
      </c>
      <c r="T3675" s="6">
        <f t="shared" si="231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8220</v>
      </c>
      <c r="G3676" t="s">
        <v>8224</v>
      </c>
      <c r="H3676" t="s">
        <v>8246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8270</v>
      </c>
      <c r="O3676" s="7">
        <f t="shared" si="228"/>
        <v>4.0000000000000003E-5</v>
      </c>
      <c r="P3676" s="8">
        <f t="shared" si="229"/>
        <v>1</v>
      </c>
      <c r="Q3676" t="s">
        <v>8316</v>
      </c>
      <c r="R3676" t="s">
        <v>8317</v>
      </c>
      <c r="S3676" s="6">
        <f t="shared" si="230"/>
        <v>42017.907337962963</v>
      </c>
      <c r="T3676" s="6">
        <f t="shared" si="231"/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8220</v>
      </c>
      <c r="G3677" t="s">
        <v>8223</v>
      </c>
      <c r="H3677" t="s">
        <v>8245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8302</v>
      </c>
      <c r="O3677" s="7">
        <f t="shared" si="228"/>
        <v>4.0000000000000003E-5</v>
      </c>
      <c r="P3677" s="8">
        <f t="shared" si="229"/>
        <v>1</v>
      </c>
      <c r="Q3677" t="s">
        <v>8316</v>
      </c>
      <c r="R3677" t="s">
        <v>8329</v>
      </c>
      <c r="S3677" s="6">
        <f t="shared" si="230"/>
        <v>42034.960127314815</v>
      </c>
      <c r="T3677" s="6">
        <f t="shared" si="231"/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8220</v>
      </c>
      <c r="G3678" t="s">
        <v>8223</v>
      </c>
      <c r="H3678" t="s">
        <v>8245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8304</v>
      </c>
      <c r="O3678" s="7">
        <f t="shared" si="228"/>
        <v>4.0000000000000003E-5</v>
      </c>
      <c r="P3678" s="8">
        <f t="shared" si="229"/>
        <v>1</v>
      </c>
      <c r="Q3678" t="s">
        <v>8316</v>
      </c>
      <c r="R3678" t="s">
        <v>8337</v>
      </c>
      <c r="S3678" s="6">
        <f t="shared" si="230"/>
        <v>42590.677152777775</v>
      </c>
      <c r="T3678" s="6">
        <f t="shared" si="231"/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8282</v>
      </c>
      <c r="O3679" s="7">
        <f t="shared" si="228"/>
        <v>3.6363636363636364E-5</v>
      </c>
      <c r="P3679" s="8">
        <f t="shared" si="229"/>
        <v>2</v>
      </c>
      <c r="Q3679" t="s">
        <v>8311</v>
      </c>
      <c r="R3679" t="s">
        <v>8343</v>
      </c>
      <c r="S3679" s="6">
        <f t="shared" si="230"/>
        <v>42645.367442129631</v>
      </c>
      <c r="T3679" s="6">
        <f t="shared" si="231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8220</v>
      </c>
      <c r="G3680" t="s">
        <v>8223</v>
      </c>
      <c r="H3680" t="s">
        <v>8245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8269</v>
      </c>
      <c r="O3680" s="7">
        <f t="shared" si="228"/>
        <v>3.3333333333333335E-5</v>
      </c>
      <c r="P3680" s="8">
        <f t="shared" si="229"/>
        <v>1</v>
      </c>
      <c r="Q3680" t="s">
        <v>8319</v>
      </c>
      <c r="R3680" t="s">
        <v>8346</v>
      </c>
      <c r="S3680" s="6">
        <f t="shared" si="230"/>
        <v>42130.335358796292</v>
      </c>
      <c r="T3680" s="6">
        <f t="shared" si="231"/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8220</v>
      </c>
      <c r="G3681" t="s">
        <v>8223</v>
      </c>
      <c r="H3681" t="s">
        <v>8245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8283</v>
      </c>
      <c r="O3681" s="7">
        <f t="shared" si="228"/>
        <v>3.3333333333333335E-5</v>
      </c>
      <c r="P3681" s="8">
        <f t="shared" si="229"/>
        <v>1</v>
      </c>
      <c r="Q3681" t="s">
        <v>8327</v>
      </c>
      <c r="R3681" t="s">
        <v>8355</v>
      </c>
      <c r="S3681" s="6">
        <f t="shared" si="230"/>
        <v>41878.140497685185</v>
      </c>
      <c r="T3681" s="6">
        <f t="shared" si="231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8220</v>
      </c>
      <c r="G3682" t="s">
        <v>8224</v>
      </c>
      <c r="H3682" t="s">
        <v>8246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8270</v>
      </c>
      <c r="O3682" s="7">
        <f t="shared" si="228"/>
        <v>3.3333333333333335E-5</v>
      </c>
      <c r="P3682" s="8">
        <f t="shared" si="229"/>
        <v>1</v>
      </c>
      <c r="Q3682" t="s">
        <v>8316</v>
      </c>
      <c r="R3682" t="s">
        <v>8317</v>
      </c>
      <c r="S3682" s="6">
        <f t="shared" si="230"/>
        <v>42107.841284722221</v>
      </c>
      <c r="T3682" s="6">
        <f t="shared" si="231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8219</v>
      </c>
      <c r="G3683" t="s">
        <v>8223</v>
      </c>
      <c r="H3683" t="s">
        <v>8245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8302</v>
      </c>
      <c r="O3683" s="7">
        <f t="shared" si="228"/>
        <v>3.2499999999999997E-5</v>
      </c>
      <c r="P3683" s="8">
        <f t="shared" si="229"/>
        <v>6.5</v>
      </c>
      <c r="Q3683" t="s">
        <v>8316</v>
      </c>
      <c r="R3683" t="s">
        <v>8329</v>
      </c>
      <c r="S3683" s="6">
        <f t="shared" si="230"/>
        <v>41977.780104166668</v>
      </c>
      <c r="T3683" s="6">
        <f t="shared" si="231"/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8220</v>
      </c>
      <c r="G3684" t="s">
        <v>8223</v>
      </c>
      <c r="H3684" t="s">
        <v>8245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8283</v>
      </c>
      <c r="O3684" s="7">
        <f t="shared" si="228"/>
        <v>2.8571428571428571E-5</v>
      </c>
      <c r="P3684" s="8">
        <f t="shared" si="229"/>
        <v>1</v>
      </c>
      <c r="Q3684" t="s">
        <v>8327</v>
      </c>
      <c r="R3684" t="s">
        <v>8355</v>
      </c>
      <c r="S3684" s="6">
        <f t="shared" si="230"/>
        <v>42045.784155092595</v>
      </c>
      <c r="T3684" s="6">
        <f t="shared" si="231"/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8220</v>
      </c>
      <c r="G3685" t="s">
        <v>8223</v>
      </c>
      <c r="H3685" t="s">
        <v>8245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8283</v>
      </c>
      <c r="O3685" s="7">
        <f t="shared" si="228"/>
        <v>2.8571428571428571E-5</v>
      </c>
      <c r="P3685" s="8">
        <f t="shared" si="229"/>
        <v>1</v>
      </c>
      <c r="Q3685" t="s">
        <v>8327</v>
      </c>
      <c r="R3685" t="s">
        <v>8355</v>
      </c>
      <c r="S3685" s="6">
        <f t="shared" si="230"/>
        <v>42551.961689814809</v>
      </c>
      <c r="T3685" s="6">
        <f t="shared" si="231"/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8220</v>
      </c>
      <c r="G3686" t="s">
        <v>8223</v>
      </c>
      <c r="H3686" t="s">
        <v>8245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8269</v>
      </c>
      <c r="O3686" s="7">
        <f t="shared" si="228"/>
        <v>2.7272727272727273E-5</v>
      </c>
      <c r="P3686" s="8">
        <f t="shared" si="229"/>
        <v>1</v>
      </c>
      <c r="Q3686" t="s">
        <v>8319</v>
      </c>
      <c r="R3686" t="s">
        <v>8346</v>
      </c>
      <c r="S3686" s="6">
        <f t="shared" si="230"/>
        <v>41500.747453703705</v>
      </c>
      <c r="T3686" s="6">
        <f t="shared" si="231"/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8219</v>
      </c>
      <c r="G3687" t="s">
        <v>8223</v>
      </c>
      <c r="H3687" t="s">
        <v>8245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8266</v>
      </c>
      <c r="O3687" s="7">
        <f t="shared" si="228"/>
        <v>2.0000000000000002E-5</v>
      </c>
      <c r="P3687" s="8">
        <f t="shared" si="229"/>
        <v>10</v>
      </c>
      <c r="Q3687" t="s">
        <v>8319</v>
      </c>
      <c r="R3687" t="s">
        <v>8339</v>
      </c>
      <c r="S3687" s="6">
        <f t="shared" si="230"/>
        <v>42514.434548611112</v>
      </c>
      <c r="T3687" s="6">
        <f t="shared" si="231"/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8220</v>
      </c>
      <c r="G3688" t="s">
        <v>8223</v>
      </c>
      <c r="H3688" t="s">
        <v>8245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8267</v>
      </c>
      <c r="O3688" s="7">
        <f t="shared" si="228"/>
        <v>2.0000000000000002E-5</v>
      </c>
      <c r="P3688" s="8">
        <f t="shared" si="229"/>
        <v>1</v>
      </c>
      <c r="Q3688" t="s">
        <v>8319</v>
      </c>
      <c r="R3688" t="s">
        <v>8348</v>
      </c>
      <c r="S3688" s="6">
        <f t="shared" si="230"/>
        <v>42534.180717592593</v>
      </c>
      <c r="T3688" s="6">
        <f t="shared" si="231"/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8283</v>
      </c>
      <c r="O3689" s="7">
        <f t="shared" si="228"/>
        <v>2.0000000000000002E-5</v>
      </c>
      <c r="P3689" s="8">
        <f t="shared" si="229"/>
        <v>1</v>
      </c>
      <c r="Q3689" t="s">
        <v>8327</v>
      </c>
      <c r="R3689" t="s">
        <v>8355</v>
      </c>
      <c r="S3689" s="6">
        <f t="shared" si="230"/>
        <v>42412.318668981476</v>
      </c>
      <c r="T3689" s="6">
        <f t="shared" si="231"/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8220</v>
      </c>
      <c r="G3690" t="s">
        <v>8223</v>
      </c>
      <c r="H3690" t="s">
        <v>8245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8283</v>
      </c>
      <c r="O3690" s="7">
        <f t="shared" si="228"/>
        <v>2.0000000000000002E-5</v>
      </c>
      <c r="P3690" s="8">
        <f t="shared" si="229"/>
        <v>1</v>
      </c>
      <c r="Q3690" t="s">
        <v>8327</v>
      </c>
      <c r="R3690" t="s">
        <v>8355</v>
      </c>
      <c r="S3690" s="6">
        <f t="shared" si="230"/>
        <v>42489.099687499998</v>
      </c>
      <c r="T3690" s="6">
        <f t="shared" si="231"/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8304</v>
      </c>
      <c r="O3691" s="7">
        <f t="shared" si="228"/>
        <v>2.0000000000000002E-5</v>
      </c>
      <c r="P3691" s="8">
        <f t="shared" si="229"/>
        <v>1</v>
      </c>
      <c r="Q3691" t="s">
        <v>8316</v>
      </c>
      <c r="R3691" t="s">
        <v>8337</v>
      </c>
      <c r="S3691" s="6">
        <f t="shared" si="230"/>
        <v>42460.320613425924</v>
      </c>
      <c r="T3691" s="6">
        <f t="shared" si="231"/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8220</v>
      </c>
      <c r="G3692" t="s">
        <v>8223</v>
      </c>
      <c r="H3692" t="s">
        <v>8245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8304</v>
      </c>
      <c r="O3692" s="7">
        <f t="shared" si="228"/>
        <v>2.0000000000000002E-5</v>
      </c>
      <c r="P3692" s="8">
        <f t="shared" si="229"/>
        <v>1.5</v>
      </c>
      <c r="Q3692" t="s">
        <v>8316</v>
      </c>
      <c r="R3692" t="s">
        <v>8337</v>
      </c>
      <c r="S3692" s="6">
        <f t="shared" si="230"/>
        <v>41849.887037037035</v>
      </c>
      <c r="T3692" s="6">
        <f t="shared" si="231"/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8220</v>
      </c>
      <c r="G3693" t="s">
        <v>8223</v>
      </c>
      <c r="H3693" t="s">
        <v>8245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8267</v>
      </c>
      <c r="O3693" s="7">
        <f t="shared" si="228"/>
        <v>1.7E-5</v>
      </c>
      <c r="P3693" s="8">
        <f t="shared" si="229"/>
        <v>5.666666666666667</v>
      </c>
      <c r="Q3693" t="s">
        <v>8319</v>
      </c>
      <c r="R3693" t="s">
        <v>8348</v>
      </c>
      <c r="S3693" s="6">
        <f t="shared" si="230"/>
        <v>41899.792037037041</v>
      </c>
      <c r="T3693" s="6">
        <f t="shared" si="231"/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8220</v>
      </c>
      <c r="G3694" t="s">
        <v>8223</v>
      </c>
      <c r="H3694" t="s">
        <v>8245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8269</v>
      </c>
      <c r="O3694" s="7">
        <f t="shared" si="228"/>
        <v>1.6666666666666667E-5</v>
      </c>
      <c r="P3694" s="8">
        <f t="shared" si="229"/>
        <v>1</v>
      </c>
      <c r="Q3694" t="s">
        <v>8319</v>
      </c>
      <c r="R3694" t="s">
        <v>8346</v>
      </c>
      <c r="S3694" s="6">
        <f t="shared" si="230"/>
        <v>41620.93141203704</v>
      </c>
      <c r="T3694" s="6">
        <f t="shared" si="231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8219</v>
      </c>
      <c r="G3695" t="s">
        <v>8223</v>
      </c>
      <c r="H3695" t="s">
        <v>8245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8272</v>
      </c>
      <c r="O3695" s="7">
        <f t="shared" si="228"/>
        <v>1.3333333333333333E-5</v>
      </c>
      <c r="P3695" s="8">
        <f t="shared" si="229"/>
        <v>1</v>
      </c>
      <c r="Q3695" t="s">
        <v>8309</v>
      </c>
      <c r="R3695" t="s">
        <v>8315</v>
      </c>
      <c r="S3695" s="6">
        <f t="shared" si="230"/>
        <v>42393.961909722217</v>
      </c>
      <c r="T3695" s="6">
        <f t="shared" si="231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8220</v>
      </c>
      <c r="G3696" t="s">
        <v>8223</v>
      </c>
      <c r="H3696" t="s">
        <v>8245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8271</v>
      </c>
      <c r="O3696" s="7">
        <f t="shared" si="228"/>
        <v>1.2500000000000001E-5</v>
      </c>
      <c r="P3696" s="8">
        <f t="shared" si="229"/>
        <v>1</v>
      </c>
      <c r="Q3696" t="s">
        <v>8309</v>
      </c>
      <c r="R3696" t="s">
        <v>8356</v>
      </c>
      <c r="S3696" s="6">
        <f t="shared" si="230"/>
        <v>42031.471666666665</v>
      </c>
      <c r="T3696" s="6">
        <f t="shared" si="231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8220</v>
      </c>
      <c r="G3697" t="s">
        <v>8223</v>
      </c>
      <c r="H3697" t="s">
        <v>8245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8283</v>
      </c>
      <c r="O3697" s="7">
        <f t="shared" si="228"/>
        <v>1.2500000000000001E-5</v>
      </c>
      <c r="P3697" s="8">
        <f t="shared" si="229"/>
        <v>1</v>
      </c>
      <c r="Q3697" t="s">
        <v>8327</v>
      </c>
      <c r="R3697" t="s">
        <v>8355</v>
      </c>
      <c r="S3697" s="6">
        <f t="shared" si="230"/>
        <v>41828.967916666668</v>
      </c>
      <c r="T3697" s="6">
        <f t="shared" si="231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8220</v>
      </c>
      <c r="G3698" t="s">
        <v>8223</v>
      </c>
      <c r="H3698" t="s">
        <v>8245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8283</v>
      </c>
      <c r="O3698" s="7">
        <f t="shared" si="228"/>
        <v>1.1111111111111112E-5</v>
      </c>
      <c r="P3698" s="8">
        <f t="shared" si="229"/>
        <v>1</v>
      </c>
      <c r="Q3698" t="s">
        <v>8327</v>
      </c>
      <c r="R3698" t="s">
        <v>8355</v>
      </c>
      <c r="S3698" s="6">
        <f t="shared" si="230"/>
        <v>42642.988819444443</v>
      </c>
      <c r="T3698" s="6">
        <f t="shared" si="231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8220</v>
      </c>
      <c r="G3699" t="s">
        <v>8223</v>
      </c>
      <c r="H3699" t="s">
        <v>8245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8286</v>
      </c>
      <c r="O3699" s="7">
        <f t="shared" si="228"/>
        <v>1.0000000000000001E-5</v>
      </c>
      <c r="P3699" s="8">
        <f t="shared" si="229"/>
        <v>1</v>
      </c>
      <c r="Q3699" t="s">
        <v>8322</v>
      </c>
      <c r="R3699" t="s">
        <v>8357</v>
      </c>
      <c r="S3699" s="6">
        <f t="shared" si="230"/>
        <v>42390.171261574069</v>
      </c>
      <c r="T3699" s="6">
        <f t="shared" si="231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8220</v>
      </c>
      <c r="G3700" t="s">
        <v>8232</v>
      </c>
      <c r="H3700" t="s">
        <v>8248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8272</v>
      </c>
      <c r="O3700" s="7">
        <f t="shared" si="228"/>
        <v>5.7142857142857145E-6</v>
      </c>
      <c r="P3700" s="8">
        <f t="shared" si="229"/>
        <v>1</v>
      </c>
      <c r="Q3700" t="s">
        <v>8309</v>
      </c>
      <c r="R3700" t="s">
        <v>8315</v>
      </c>
      <c r="S3700" s="6">
        <f t="shared" si="230"/>
        <v>41815.927106481482</v>
      </c>
      <c r="T3700" s="6">
        <f t="shared" si="231"/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8270</v>
      </c>
      <c r="O3701" s="7">
        <f t="shared" si="228"/>
        <v>5.0000000000000004E-6</v>
      </c>
      <c r="P3701" s="8">
        <f t="shared" si="229"/>
        <v>1</v>
      </c>
      <c r="Q3701" t="s">
        <v>8316</v>
      </c>
      <c r="R3701" t="s">
        <v>8317</v>
      </c>
      <c r="S3701" s="6">
        <f t="shared" si="230"/>
        <v>42433.825717592597</v>
      </c>
      <c r="T3701" s="6">
        <f t="shared" si="231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8220</v>
      </c>
      <c r="G3702" t="s">
        <v>8223</v>
      </c>
      <c r="H3702" t="s">
        <v>8245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8271</v>
      </c>
      <c r="O3702" s="7">
        <f t="shared" si="228"/>
        <v>3.9999999999999998E-6</v>
      </c>
      <c r="P3702" s="8">
        <f t="shared" si="229"/>
        <v>1</v>
      </c>
      <c r="Q3702" t="s">
        <v>8309</v>
      </c>
      <c r="R3702" t="s">
        <v>8356</v>
      </c>
      <c r="S3702" s="6">
        <f t="shared" si="230"/>
        <v>42433.737453703703</v>
      </c>
      <c r="T3702" s="6">
        <f t="shared" si="231"/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8220</v>
      </c>
      <c r="G3703" t="s">
        <v>8223</v>
      </c>
      <c r="H3703" t="s">
        <v>8245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8304</v>
      </c>
      <c r="O3703" s="7">
        <f t="shared" si="228"/>
        <v>1.9999999999999999E-6</v>
      </c>
      <c r="P3703" s="8">
        <f t="shared" si="229"/>
        <v>1</v>
      </c>
      <c r="Q3703" t="s">
        <v>8316</v>
      </c>
      <c r="R3703" t="s">
        <v>8337</v>
      </c>
      <c r="S3703" s="6">
        <f t="shared" si="230"/>
        <v>42437.094490740739</v>
      </c>
      <c r="T3703" s="6">
        <f t="shared" si="231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8271</v>
      </c>
      <c r="O3704" s="7">
        <f t="shared" si="228"/>
        <v>9.9999999999999995E-7</v>
      </c>
      <c r="P3704" s="8">
        <f t="shared" si="229"/>
        <v>1</v>
      </c>
      <c r="Q3704" t="s">
        <v>8309</v>
      </c>
      <c r="R3704" t="s">
        <v>8356</v>
      </c>
      <c r="S3704" s="6">
        <f t="shared" si="230"/>
        <v>41865.583275462966</v>
      </c>
      <c r="T3704" s="6">
        <f t="shared" si="231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8271</v>
      </c>
      <c r="O3705" s="7">
        <f t="shared" si="228"/>
        <v>3.9999999999999998E-7</v>
      </c>
      <c r="P3705" s="8">
        <f t="shared" si="229"/>
        <v>1</v>
      </c>
      <c r="Q3705" t="s">
        <v>8309</v>
      </c>
      <c r="R3705" t="s">
        <v>8356</v>
      </c>
      <c r="S3705" s="6">
        <f t="shared" si="230"/>
        <v>41908.650347222225</v>
      </c>
      <c r="T3705" s="6">
        <f t="shared" si="231"/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8266</v>
      </c>
      <c r="O3706" s="7">
        <f t="shared" si="228"/>
        <v>0</v>
      </c>
      <c r="P3706" s="8" t="e">
        <f t="shared" si="229"/>
        <v>#DIV/0!</v>
      </c>
      <c r="Q3706" t="s">
        <v>8319</v>
      </c>
      <c r="R3706" t="s">
        <v>8339</v>
      </c>
      <c r="S3706" s="6">
        <f t="shared" si="230"/>
        <v>42593.431793981479</v>
      </c>
      <c r="T3706" s="6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8266</v>
      </c>
      <c r="O3707" s="7">
        <f t="shared" si="228"/>
        <v>0</v>
      </c>
      <c r="P3707" s="8" t="e">
        <f t="shared" si="229"/>
        <v>#DIV/0!</v>
      </c>
      <c r="Q3707" t="s">
        <v>8319</v>
      </c>
      <c r="R3707" t="s">
        <v>8339</v>
      </c>
      <c r="S3707" s="6">
        <f t="shared" si="230"/>
        <v>42114.928726851853</v>
      </c>
      <c r="T3707" s="6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8266</v>
      </c>
      <c r="O3708" s="7">
        <f t="shared" si="228"/>
        <v>0</v>
      </c>
      <c r="P3708" s="8" t="e">
        <f t="shared" si="229"/>
        <v>#DIV/0!</v>
      </c>
      <c r="Q3708" t="s">
        <v>8319</v>
      </c>
      <c r="R3708" t="s">
        <v>8339</v>
      </c>
      <c r="S3708" s="6">
        <f t="shared" si="230"/>
        <v>41882.937303240738</v>
      </c>
      <c r="T3708" s="6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8266</v>
      </c>
      <c r="O3709" s="7">
        <f t="shared" si="228"/>
        <v>0</v>
      </c>
      <c r="P3709" s="8" t="e">
        <f t="shared" si="229"/>
        <v>#DIV/0!</v>
      </c>
      <c r="Q3709" t="s">
        <v>8319</v>
      </c>
      <c r="R3709" t="s">
        <v>8339</v>
      </c>
      <c r="S3709" s="6">
        <f t="shared" si="230"/>
        <v>41778.915416666663</v>
      </c>
      <c r="T3709" s="6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8266</v>
      </c>
      <c r="O3710" s="7">
        <f t="shared" si="228"/>
        <v>0</v>
      </c>
      <c r="P3710" s="8" t="e">
        <f t="shared" si="229"/>
        <v>#DIV/0!</v>
      </c>
      <c r="Q3710" t="s">
        <v>8319</v>
      </c>
      <c r="R3710" t="s">
        <v>8339</v>
      </c>
      <c r="S3710" s="6">
        <f t="shared" si="230"/>
        <v>42541.837511574078</v>
      </c>
      <c r="T3710" s="6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8266</v>
      </c>
      <c r="O3711" s="7">
        <f t="shared" si="228"/>
        <v>0</v>
      </c>
      <c r="P3711" s="8" t="e">
        <f t="shared" si="229"/>
        <v>#DIV/0!</v>
      </c>
      <c r="Q3711" t="s">
        <v>8319</v>
      </c>
      <c r="R3711" t="s">
        <v>8339</v>
      </c>
      <c r="S3711" s="6">
        <f t="shared" si="230"/>
        <v>42491.80768518518</v>
      </c>
      <c r="T3711" s="6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8266</v>
      </c>
      <c r="O3712" s="7">
        <f t="shared" si="228"/>
        <v>0</v>
      </c>
      <c r="P3712" s="8" t="e">
        <f t="shared" si="229"/>
        <v>#DIV/0!</v>
      </c>
      <c r="Q3712" t="s">
        <v>8319</v>
      </c>
      <c r="R3712" t="s">
        <v>8339</v>
      </c>
      <c r="S3712" s="6">
        <f t="shared" si="230"/>
        <v>42221.909930555557</v>
      </c>
      <c r="T3712" s="6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8266</v>
      </c>
      <c r="O3713" s="7">
        <f t="shared" si="228"/>
        <v>0</v>
      </c>
      <c r="P3713" s="8" t="e">
        <f t="shared" si="229"/>
        <v>#DIV/0!</v>
      </c>
      <c r="Q3713" t="s">
        <v>8319</v>
      </c>
      <c r="R3713" t="s">
        <v>8339</v>
      </c>
      <c r="S3713" s="6">
        <f t="shared" si="230"/>
        <v>42096.410115740742</v>
      </c>
      <c r="T3713" s="6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8266</v>
      </c>
      <c r="O3714" s="7">
        <f t="shared" ref="O3714:O3777" si="232">E3714/D3714</f>
        <v>0</v>
      </c>
      <c r="P3714" s="8" t="e">
        <f t="shared" si="229"/>
        <v>#DIV/0!</v>
      </c>
      <c r="Q3714" t="s">
        <v>8319</v>
      </c>
      <c r="R3714" t="s">
        <v>8339</v>
      </c>
      <c r="S3714" s="6">
        <f t="shared" si="230"/>
        <v>42239.573993055557</v>
      </c>
      <c r="T3714" s="6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8266</v>
      </c>
      <c r="O3715" s="7">
        <f t="shared" si="232"/>
        <v>0</v>
      </c>
      <c r="P3715" s="8" t="e">
        <f t="shared" ref="P3715:P3778" si="233">E3715/L3715</f>
        <v>#DIV/0!</v>
      </c>
      <c r="Q3715" t="s">
        <v>8319</v>
      </c>
      <c r="R3715" t="s">
        <v>8339</v>
      </c>
      <c r="S3715" s="6">
        <f t="shared" ref="S3715:S3778" si="234">(((J3715/60)/60)/24)+DATE(1970,1,1)</f>
        <v>42053.198287037041</v>
      </c>
      <c r="T3715" s="6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8266</v>
      </c>
      <c r="O3716" s="7">
        <f t="shared" si="232"/>
        <v>0</v>
      </c>
      <c r="P3716" s="8" t="e">
        <f t="shared" si="233"/>
        <v>#DIV/0!</v>
      </c>
      <c r="Q3716" t="s">
        <v>8319</v>
      </c>
      <c r="R3716" t="s">
        <v>8339</v>
      </c>
      <c r="S3716" s="6">
        <f t="shared" si="234"/>
        <v>42559.064143518524</v>
      </c>
      <c r="T3716" s="6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8266</v>
      </c>
      <c r="O3717" s="7">
        <f t="shared" si="232"/>
        <v>0</v>
      </c>
      <c r="P3717" s="8" t="e">
        <f t="shared" si="233"/>
        <v>#DIV/0!</v>
      </c>
      <c r="Q3717" t="s">
        <v>8319</v>
      </c>
      <c r="R3717" t="s">
        <v>8339</v>
      </c>
      <c r="S3717" s="6">
        <f t="shared" si="234"/>
        <v>41969.767824074079</v>
      </c>
      <c r="T3717" s="6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8266</v>
      </c>
      <c r="O3718" s="7">
        <f t="shared" si="232"/>
        <v>0</v>
      </c>
      <c r="P3718" s="8" t="e">
        <f t="shared" si="233"/>
        <v>#DIV/0!</v>
      </c>
      <c r="Q3718" t="s">
        <v>8319</v>
      </c>
      <c r="R3718" t="s">
        <v>8339</v>
      </c>
      <c r="S3718" s="6">
        <f t="shared" si="234"/>
        <v>41904.07671296296</v>
      </c>
      <c r="T3718" s="6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8267</v>
      </c>
      <c r="O3719" s="7">
        <f t="shared" si="232"/>
        <v>0</v>
      </c>
      <c r="P3719" s="8" t="e">
        <f t="shared" si="233"/>
        <v>#DIV/0!</v>
      </c>
      <c r="Q3719" t="s">
        <v>8319</v>
      </c>
      <c r="R3719" t="s">
        <v>8348</v>
      </c>
      <c r="S3719" s="6">
        <f t="shared" si="234"/>
        <v>42171.913090277783</v>
      </c>
      <c r="T3719" s="6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8267</v>
      </c>
      <c r="O3720" s="7">
        <f t="shared" si="232"/>
        <v>0</v>
      </c>
      <c r="P3720" s="8" t="e">
        <f t="shared" si="233"/>
        <v>#DIV/0!</v>
      </c>
      <c r="Q3720" t="s">
        <v>8319</v>
      </c>
      <c r="R3720" t="s">
        <v>8348</v>
      </c>
      <c r="S3720" s="6">
        <f t="shared" si="234"/>
        <v>42243.961273148147</v>
      </c>
      <c r="T3720" s="6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8267</v>
      </c>
      <c r="O3721" s="7">
        <f t="shared" si="232"/>
        <v>0</v>
      </c>
      <c r="P3721" s="8" t="e">
        <f t="shared" si="233"/>
        <v>#DIV/0!</v>
      </c>
      <c r="Q3721" t="s">
        <v>8319</v>
      </c>
      <c r="R3721" t="s">
        <v>8348</v>
      </c>
      <c r="S3721" s="6">
        <f t="shared" si="234"/>
        <v>42351.658842592587</v>
      </c>
      <c r="T3721" s="6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8267</v>
      </c>
      <c r="O3722" s="7">
        <f t="shared" si="232"/>
        <v>0</v>
      </c>
      <c r="P3722" s="8" t="e">
        <f t="shared" si="233"/>
        <v>#DIV/0!</v>
      </c>
      <c r="Q3722" t="s">
        <v>8319</v>
      </c>
      <c r="R3722" t="s">
        <v>8348</v>
      </c>
      <c r="S3722" s="6">
        <f t="shared" si="234"/>
        <v>42047.394942129627</v>
      </c>
      <c r="T3722" s="6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8267</v>
      </c>
      <c r="O3723" s="7">
        <f t="shared" si="232"/>
        <v>0</v>
      </c>
      <c r="P3723" s="8" t="e">
        <f t="shared" si="233"/>
        <v>#DIV/0!</v>
      </c>
      <c r="Q3723" t="s">
        <v>8319</v>
      </c>
      <c r="R3723" t="s">
        <v>8348</v>
      </c>
      <c r="S3723" s="6">
        <f t="shared" si="234"/>
        <v>42033.573009259257</v>
      </c>
      <c r="T3723" s="6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8267</v>
      </c>
      <c r="O3724" s="7">
        <f t="shared" si="232"/>
        <v>0</v>
      </c>
      <c r="P3724" s="8" t="e">
        <f t="shared" si="233"/>
        <v>#DIV/0!</v>
      </c>
      <c r="Q3724" t="s">
        <v>8319</v>
      </c>
      <c r="R3724" t="s">
        <v>8348</v>
      </c>
      <c r="S3724" s="6">
        <f t="shared" si="234"/>
        <v>42072.758981481486</v>
      </c>
      <c r="T3724" s="6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8267</v>
      </c>
      <c r="O3725" s="7">
        <f t="shared" si="232"/>
        <v>0</v>
      </c>
      <c r="P3725" s="8" t="e">
        <f t="shared" si="233"/>
        <v>#DIV/0!</v>
      </c>
      <c r="Q3725" t="s">
        <v>8319</v>
      </c>
      <c r="R3725" t="s">
        <v>8348</v>
      </c>
      <c r="S3725" s="6">
        <f t="shared" si="234"/>
        <v>42191.824062500003</v>
      </c>
      <c r="T3725" s="6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8267</v>
      </c>
      <c r="O3726" s="7">
        <f t="shared" si="232"/>
        <v>0</v>
      </c>
      <c r="P3726" s="8" t="e">
        <f t="shared" si="233"/>
        <v>#DIV/0!</v>
      </c>
      <c r="Q3726" t="s">
        <v>8319</v>
      </c>
      <c r="R3726" t="s">
        <v>8348</v>
      </c>
      <c r="S3726" s="6">
        <f t="shared" si="234"/>
        <v>42304.955381944441</v>
      </c>
      <c r="T3726" s="6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8267</v>
      </c>
      <c r="O3727" s="7">
        <f t="shared" si="232"/>
        <v>0</v>
      </c>
      <c r="P3727" s="8" t="e">
        <f t="shared" si="233"/>
        <v>#DIV/0!</v>
      </c>
      <c r="Q3727" t="s">
        <v>8319</v>
      </c>
      <c r="R3727" t="s">
        <v>8348</v>
      </c>
      <c r="S3727" s="6">
        <f t="shared" si="234"/>
        <v>42712.011944444443</v>
      </c>
      <c r="T3727" s="6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8267</v>
      </c>
      <c r="O3728" s="7">
        <f t="shared" si="232"/>
        <v>0</v>
      </c>
      <c r="P3728" s="8" t="e">
        <f t="shared" si="233"/>
        <v>#DIV/0!</v>
      </c>
      <c r="Q3728" t="s">
        <v>8319</v>
      </c>
      <c r="R3728" t="s">
        <v>8348</v>
      </c>
      <c r="S3728" s="6">
        <f t="shared" si="234"/>
        <v>42767.812893518523</v>
      </c>
      <c r="T3728" s="6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8267</v>
      </c>
      <c r="O3729" s="7">
        <f t="shared" si="232"/>
        <v>0</v>
      </c>
      <c r="P3729" s="8" t="e">
        <f t="shared" si="233"/>
        <v>#DIV/0!</v>
      </c>
      <c r="Q3729" t="s">
        <v>8319</v>
      </c>
      <c r="R3729" t="s">
        <v>8348</v>
      </c>
      <c r="S3729" s="6">
        <f t="shared" si="234"/>
        <v>41857.18304398148</v>
      </c>
      <c r="T3729" s="6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8267</v>
      </c>
      <c r="O3730" s="7">
        <f t="shared" si="232"/>
        <v>0</v>
      </c>
      <c r="P3730" s="8" t="e">
        <f t="shared" si="233"/>
        <v>#DIV/0!</v>
      </c>
      <c r="Q3730" t="s">
        <v>8319</v>
      </c>
      <c r="R3730" t="s">
        <v>8348</v>
      </c>
      <c r="S3730" s="6">
        <f t="shared" si="234"/>
        <v>41911.934791666667</v>
      </c>
      <c r="T3730" s="6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8267</v>
      </c>
      <c r="O3731" s="7">
        <f t="shared" si="232"/>
        <v>0</v>
      </c>
      <c r="P3731" s="8" t="e">
        <f t="shared" si="233"/>
        <v>#DIV/0!</v>
      </c>
      <c r="Q3731" t="s">
        <v>8319</v>
      </c>
      <c r="R3731" t="s">
        <v>8348</v>
      </c>
      <c r="S3731" s="6">
        <f t="shared" si="234"/>
        <v>42135.67050925926</v>
      </c>
      <c r="T3731" s="6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8267</v>
      </c>
      <c r="O3732" s="7">
        <f t="shared" si="232"/>
        <v>0</v>
      </c>
      <c r="P3732" s="8" t="e">
        <f t="shared" si="233"/>
        <v>#DIV/0!</v>
      </c>
      <c r="Q3732" t="s">
        <v>8319</v>
      </c>
      <c r="R3732" t="s">
        <v>8348</v>
      </c>
      <c r="S3732" s="6">
        <f t="shared" si="234"/>
        <v>42584.123865740738</v>
      </c>
      <c r="T3732" s="6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8267</v>
      </c>
      <c r="O3733" s="7">
        <f t="shared" si="232"/>
        <v>0</v>
      </c>
      <c r="P3733" s="8" t="e">
        <f t="shared" si="233"/>
        <v>#DIV/0!</v>
      </c>
      <c r="Q3733" t="s">
        <v>8319</v>
      </c>
      <c r="R3733" t="s">
        <v>8348</v>
      </c>
      <c r="S3733" s="6">
        <f t="shared" si="234"/>
        <v>42255.927824074075</v>
      </c>
      <c r="T3733" s="6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8267</v>
      </c>
      <c r="O3734" s="7">
        <f t="shared" si="232"/>
        <v>0</v>
      </c>
      <c r="P3734" s="8" t="e">
        <f t="shared" si="233"/>
        <v>#DIV/0!</v>
      </c>
      <c r="Q3734" t="s">
        <v>8319</v>
      </c>
      <c r="R3734" t="s">
        <v>8348</v>
      </c>
      <c r="S3734" s="6">
        <f t="shared" si="234"/>
        <v>42567.004432870366</v>
      </c>
      <c r="T3734" s="6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8267</v>
      </c>
      <c r="O3735" s="7">
        <f t="shared" si="232"/>
        <v>0</v>
      </c>
      <c r="P3735" s="8" t="e">
        <f t="shared" si="233"/>
        <v>#DIV/0!</v>
      </c>
      <c r="Q3735" t="s">
        <v>8319</v>
      </c>
      <c r="R3735" t="s">
        <v>8348</v>
      </c>
      <c r="S3735" s="6">
        <f t="shared" si="234"/>
        <v>41959.369988425926</v>
      </c>
      <c r="T3735" s="6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8267</v>
      </c>
      <c r="O3736" s="7">
        <f t="shared" si="232"/>
        <v>0</v>
      </c>
      <c r="P3736" s="8" t="e">
        <f t="shared" si="233"/>
        <v>#DIV/0!</v>
      </c>
      <c r="Q3736" t="s">
        <v>8319</v>
      </c>
      <c r="R3736" t="s">
        <v>8348</v>
      </c>
      <c r="S3736" s="6">
        <f t="shared" si="234"/>
        <v>42165.922858796301</v>
      </c>
      <c r="T3736" s="6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8267</v>
      </c>
      <c r="O3737" s="7">
        <f t="shared" si="232"/>
        <v>0</v>
      </c>
      <c r="P3737" s="8" t="e">
        <f t="shared" si="233"/>
        <v>#DIV/0!</v>
      </c>
      <c r="Q3737" t="s">
        <v>8319</v>
      </c>
      <c r="R3737" t="s">
        <v>8348</v>
      </c>
      <c r="S3737" s="6">
        <f t="shared" si="234"/>
        <v>42031.837546296301</v>
      </c>
      <c r="T3737" s="6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8267</v>
      </c>
      <c r="O3738" s="7">
        <f t="shared" si="232"/>
        <v>0</v>
      </c>
      <c r="P3738" s="8" t="e">
        <f t="shared" si="233"/>
        <v>#DIV/0!</v>
      </c>
      <c r="Q3738" t="s">
        <v>8319</v>
      </c>
      <c r="R3738" t="s">
        <v>8348</v>
      </c>
      <c r="S3738" s="6">
        <f t="shared" si="234"/>
        <v>42482.048032407409</v>
      </c>
      <c r="T3738" s="6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8267</v>
      </c>
      <c r="O3739" s="7">
        <f t="shared" si="232"/>
        <v>0</v>
      </c>
      <c r="P3739" s="8" t="e">
        <f t="shared" si="233"/>
        <v>#DIV/0!</v>
      </c>
      <c r="Q3739" t="s">
        <v>8319</v>
      </c>
      <c r="R3739" t="s">
        <v>8348</v>
      </c>
      <c r="S3739" s="6">
        <f t="shared" si="234"/>
        <v>42135.235254629632</v>
      </c>
      <c r="T3739" s="6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8267</v>
      </c>
      <c r="O3740" s="7">
        <f t="shared" si="232"/>
        <v>0</v>
      </c>
      <c r="P3740" s="8" t="e">
        <f t="shared" si="233"/>
        <v>#DIV/0!</v>
      </c>
      <c r="Q3740" t="s">
        <v>8319</v>
      </c>
      <c r="R3740" t="s">
        <v>8348</v>
      </c>
      <c r="S3740" s="6">
        <f t="shared" si="234"/>
        <v>42438.961273148147</v>
      </c>
      <c r="T3740" s="6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8267</v>
      </c>
      <c r="O3741" s="7">
        <f t="shared" si="232"/>
        <v>0</v>
      </c>
      <c r="P3741" s="8" t="e">
        <f t="shared" si="233"/>
        <v>#DIV/0!</v>
      </c>
      <c r="Q3741" t="s">
        <v>8319</v>
      </c>
      <c r="R3741" t="s">
        <v>8348</v>
      </c>
      <c r="S3741" s="6">
        <f t="shared" si="234"/>
        <v>42164.893993055557</v>
      </c>
      <c r="T3741" s="6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8267</v>
      </c>
      <c r="O3742" s="7">
        <f t="shared" si="232"/>
        <v>0</v>
      </c>
      <c r="P3742" s="8" t="e">
        <f t="shared" si="233"/>
        <v>#DIV/0!</v>
      </c>
      <c r="Q3742" t="s">
        <v>8319</v>
      </c>
      <c r="R3742" t="s">
        <v>8348</v>
      </c>
      <c r="S3742" s="6">
        <f t="shared" si="234"/>
        <v>42096.686400462961</v>
      </c>
      <c r="T3742" s="6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8267</v>
      </c>
      <c r="O3743" s="7">
        <f t="shared" si="232"/>
        <v>0</v>
      </c>
      <c r="P3743" s="8" t="e">
        <f t="shared" si="233"/>
        <v>#DIV/0!</v>
      </c>
      <c r="Q3743" t="s">
        <v>8319</v>
      </c>
      <c r="R3743" t="s">
        <v>8348</v>
      </c>
      <c r="S3743" s="6">
        <f t="shared" si="234"/>
        <v>42383.933993055558</v>
      </c>
      <c r="T3743" s="6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8267</v>
      </c>
      <c r="O3744" s="7">
        <f t="shared" si="232"/>
        <v>0</v>
      </c>
      <c r="P3744" s="8" t="e">
        <f t="shared" si="233"/>
        <v>#DIV/0!</v>
      </c>
      <c r="Q3744" t="s">
        <v>8319</v>
      </c>
      <c r="R3744" t="s">
        <v>8348</v>
      </c>
      <c r="S3744" s="6">
        <f t="shared" si="234"/>
        <v>42341.958923611113</v>
      </c>
      <c r="T3744" s="6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8267</v>
      </c>
      <c r="O3745" s="7">
        <f t="shared" si="232"/>
        <v>0</v>
      </c>
      <c r="P3745" s="8" t="e">
        <f t="shared" si="233"/>
        <v>#DIV/0!</v>
      </c>
      <c r="Q3745" t="s">
        <v>8319</v>
      </c>
      <c r="R3745" t="s">
        <v>8348</v>
      </c>
      <c r="S3745" s="6">
        <f t="shared" si="234"/>
        <v>42612.911712962959</v>
      </c>
      <c r="T3745" s="6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8267</v>
      </c>
      <c r="O3746" s="7">
        <f t="shared" si="232"/>
        <v>0</v>
      </c>
      <c r="P3746" s="8" t="e">
        <f t="shared" si="233"/>
        <v>#DIV/0!</v>
      </c>
      <c r="Q3746" t="s">
        <v>8319</v>
      </c>
      <c r="R3746" t="s">
        <v>8348</v>
      </c>
      <c r="S3746" s="6">
        <f t="shared" si="234"/>
        <v>42164.908530092594</v>
      </c>
      <c r="T3746" s="6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8267</v>
      </c>
      <c r="O3747" s="7">
        <f t="shared" si="232"/>
        <v>0</v>
      </c>
      <c r="P3747" s="8" t="e">
        <f t="shared" si="233"/>
        <v>#DIV/0!</v>
      </c>
      <c r="Q3747" t="s">
        <v>8319</v>
      </c>
      <c r="R3747" t="s">
        <v>8348</v>
      </c>
      <c r="S3747" s="6">
        <f t="shared" si="234"/>
        <v>42321.08447916666</v>
      </c>
      <c r="T3747" s="6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8267</v>
      </c>
      <c r="O3748" s="7">
        <f t="shared" si="232"/>
        <v>0</v>
      </c>
      <c r="P3748" s="8" t="e">
        <f t="shared" si="233"/>
        <v>#DIV/0!</v>
      </c>
      <c r="Q3748" t="s">
        <v>8319</v>
      </c>
      <c r="R3748" t="s">
        <v>8348</v>
      </c>
      <c r="S3748" s="6">
        <f t="shared" si="234"/>
        <v>42713.962499999994</v>
      </c>
      <c r="T3748" s="6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8269</v>
      </c>
      <c r="O3749" s="7">
        <f t="shared" si="232"/>
        <v>0</v>
      </c>
      <c r="P3749" s="8" t="e">
        <f t="shared" si="233"/>
        <v>#DIV/0!</v>
      </c>
      <c r="Q3749" t="s">
        <v>8319</v>
      </c>
      <c r="R3749" t="s">
        <v>8346</v>
      </c>
      <c r="S3749" s="6">
        <f t="shared" si="234"/>
        <v>42285.909027777772</v>
      </c>
      <c r="T3749" s="6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8269</v>
      </c>
      <c r="O3750" s="7">
        <f t="shared" si="232"/>
        <v>0</v>
      </c>
      <c r="P3750" s="8" t="e">
        <f t="shared" si="233"/>
        <v>#DIV/0!</v>
      </c>
      <c r="Q3750" t="s">
        <v>8319</v>
      </c>
      <c r="R3750" t="s">
        <v>8346</v>
      </c>
      <c r="S3750" s="6">
        <f t="shared" si="234"/>
        <v>40070.901412037041</v>
      </c>
      <c r="T3750" s="6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8269</v>
      </c>
      <c r="O3751" s="7">
        <f t="shared" si="232"/>
        <v>0</v>
      </c>
      <c r="P3751" s="8" t="e">
        <f t="shared" si="233"/>
        <v>#DIV/0!</v>
      </c>
      <c r="Q3751" t="s">
        <v>8319</v>
      </c>
      <c r="R3751" t="s">
        <v>8346</v>
      </c>
      <c r="S3751" s="6">
        <f t="shared" si="234"/>
        <v>42228.629884259266</v>
      </c>
      <c r="T3751" s="6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8269</v>
      </c>
      <c r="O3752" s="7">
        <f t="shared" si="232"/>
        <v>0</v>
      </c>
      <c r="P3752" s="8" t="e">
        <f t="shared" si="233"/>
        <v>#DIV/0!</v>
      </c>
      <c r="Q3752" t="s">
        <v>8319</v>
      </c>
      <c r="R3752" t="s">
        <v>8346</v>
      </c>
      <c r="S3752" s="6">
        <f t="shared" si="234"/>
        <v>41456.36241898148</v>
      </c>
      <c r="T3752" s="6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8269</v>
      </c>
      <c r="O3753" s="7">
        <f t="shared" si="232"/>
        <v>0</v>
      </c>
      <c r="P3753" s="8" t="e">
        <f t="shared" si="233"/>
        <v>#DIV/0!</v>
      </c>
      <c r="Q3753" t="s">
        <v>8319</v>
      </c>
      <c r="R3753" t="s">
        <v>8346</v>
      </c>
      <c r="S3753" s="6">
        <f t="shared" si="234"/>
        <v>42591.31858796296</v>
      </c>
      <c r="T3753" s="6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8269</v>
      </c>
      <c r="O3754" s="7">
        <f t="shared" si="232"/>
        <v>0</v>
      </c>
      <c r="P3754" s="8" t="e">
        <f t="shared" si="233"/>
        <v>#DIV/0!</v>
      </c>
      <c r="Q3754" t="s">
        <v>8319</v>
      </c>
      <c r="R3754" t="s">
        <v>8346</v>
      </c>
      <c r="S3754" s="6">
        <f t="shared" si="234"/>
        <v>41919.761782407404</v>
      </c>
      <c r="T3754" s="6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8269</v>
      </c>
      <c r="O3755" s="7">
        <f t="shared" si="232"/>
        <v>0</v>
      </c>
      <c r="P3755" s="8" t="e">
        <f t="shared" si="233"/>
        <v>#DIV/0!</v>
      </c>
      <c r="Q3755" t="s">
        <v>8319</v>
      </c>
      <c r="R3755" t="s">
        <v>8346</v>
      </c>
      <c r="S3755" s="6">
        <f t="shared" si="234"/>
        <v>41550.793935185182</v>
      </c>
      <c r="T3755" s="6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8269</v>
      </c>
      <c r="O3756" s="7">
        <f t="shared" si="232"/>
        <v>0</v>
      </c>
      <c r="P3756" s="8" t="e">
        <f t="shared" si="233"/>
        <v>#DIV/0!</v>
      </c>
      <c r="Q3756" t="s">
        <v>8319</v>
      </c>
      <c r="R3756" t="s">
        <v>8346</v>
      </c>
      <c r="S3756" s="6">
        <f t="shared" si="234"/>
        <v>41634.715173611112</v>
      </c>
      <c r="T3756" s="6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8269</v>
      </c>
      <c r="O3757" s="7">
        <f t="shared" si="232"/>
        <v>0</v>
      </c>
      <c r="P3757" s="8" t="e">
        <f t="shared" si="233"/>
        <v>#DIV/0!</v>
      </c>
      <c r="Q3757" t="s">
        <v>8319</v>
      </c>
      <c r="R3757" t="s">
        <v>8346</v>
      </c>
      <c r="S3757" s="6">
        <f t="shared" si="234"/>
        <v>41837.767500000002</v>
      </c>
      <c r="T3757" s="6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8269</v>
      </c>
      <c r="O3758" s="7">
        <f t="shared" si="232"/>
        <v>0</v>
      </c>
      <c r="P3758" s="8" t="e">
        <f t="shared" si="233"/>
        <v>#DIV/0!</v>
      </c>
      <c r="Q3758" t="s">
        <v>8319</v>
      </c>
      <c r="R3758" t="s">
        <v>8346</v>
      </c>
      <c r="S3758" s="6">
        <f t="shared" si="234"/>
        <v>41407.84684027778</v>
      </c>
      <c r="T3758" s="6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8269</v>
      </c>
      <c r="O3759" s="7">
        <f t="shared" si="232"/>
        <v>0</v>
      </c>
      <c r="P3759" s="8" t="e">
        <f t="shared" si="233"/>
        <v>#DIV/0!</v>
      </c>
      <c r="Q3759" t="s">
        <v>8319</v>
      </c>
      <c r="R3759" t="s">
        <v>8346</v>
      </c>
      <c r="S3759" s="6">
        <f t="shared" si="234"/>
        <v>40705.126631944448</v>
      </c>
      <c r="T3759" s="6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8269</v>
      </c>
      <c r="O3760" s="7">
        <f t="shared" si="232"/>
        <v>0</v>
      </c>
      <c r="P3760" s="8" t="e">
        <f t="shared" si="233"/>
        <v>#DIV/0!</v>
      </c>
      <c r="Q3760" t="s">
        <v>8319</v>
      </c>
      <c r="R3760" t="s">
        <v>8346</v>
      </c>
      <c r="S3760" s="6">
        <f t="shared" si="234"/>
        <v>41041.167627314811</v>
      </c>
      <c r="T3760" s="6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8269</v>
      </c>
      <c r="O3761" s="7">
        <f t="shared" si="232"/>
        <v>0</v>
      </c>
      <c r="P3761" s="8" t="e">
        <f t="shared" si="233"/>
        <v>#DIV/0!</v>
      </c>
      <c r="Q3761" t="s">
        <v>8319</v>
      </c>
      <c r="R3761" t="s">
        <v>8346</v>
      </c>
      <c r="S3761" s="6">
        <f t="shared" si="234"/>
        <v>41827.989861111113</v>
      </c>
      <c r="T3761" s="6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8269</v>
      </c>
      <c r="O3762" s="7">
        <f t="shared" si="232"/>
        <v>0</v>
      </c>
      <c r="P3762" s="8" t="e">
        <f t="shared" si="233"/>
        <v>#DIV/0!</v>
      </c>
      <c r="Q3762" t="s">
        <v>8319</v>
      </c>
      <c r="R3762" t="s">
        <v>8346</v>
      </c>
      <c r="S3762" s="6">
        <f t="shared" si="234"/>
        <v>42100.086145833338</v>
      </c>
      <c r="T3762" s="6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8269</v>
      </c>
      <c r="O3763" s="7">
        <f t="shared" si="232"/>
        <v>0</v>
      </c>
      <c r="P3763" s="8" t="e">
        <f t="shared" si="233"/>
        <v>#DIV/0!</v>
      </c>
      <c r="Q3763" t="s">
        <v>8319</v>
      </c>
      <c r="R3763" t="s">
        <v>8346</v>
      </c>
      <c r="S3763" s="6">
        <f t="shared" si="234"/>
        <v>40987.83488425926</v>
      </c>
      <c r="T3763" s="6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8269</v>
      </c>
      <c r="O3764" s="7">
        <f t="shared" si="232"/>
        <v>0</v>
      </c>
      <c r="P3764" s="8" t="e">
        <f t="shared" si="233"/>
        <v>#DIV/0!</v>
      </c>
      <c r="Q3764" t="s">
        <v>8319</v>
      </c>
      <c r="R3764" t="s">
        <v>8346</v>
      </c>
      <c r="S3764" s="6">
        <f t="shared" si="234"/>
        <v>42065.910983796297</v>
      </c>
      <c r="T3764" s="6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8269</v>
      </c>
      <c r="O3765" s="7">
        <f t="shared" si="232"/>
        <v>0</v>
      </c>
      <c r="P3765" s="8" t="e">
        <f t="shared" si="233"/>
        <v>#DIV/0!</v>
      </c>
      <c r="Q3765" t="s">
        <v>8319</v>
      </c>
      <c r="R3765" t="s">
        <v>8346</v>
      </c>
      <c r="S3765" s="6">
        <f t="shared" si="234"/>
        <v>42669.594837962963</v>
      </c>
      <c r="T3765" s="6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8269</v>
      </c>
      <c r="O3766" s="7">
        <f t="shared" si="232"/>
        <v>0</v>
      </c>
      <c r="P3766" s="8" t="e">
        <f t="shared" si="233"/>
        <v>#DIV/0!</v>
      </c>
      <c r="Q3766" t="s">
        <v>8319</v>
      </c>
      <c r="R3766" t="s">
        <v>8346</v>
      </c>
      <c r="S3766" s="6">
        <f t="shared" si="234"/>
        <v>42714.054398148146</v>
      </c>
      <c r="T3766" s="6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8269</v>
      </c>
      <c r="O3767" s="7">
        <f t="shared" si="232"/>
        <v>0</v>
      </c>
      <c r="P3767" s="8" t="e">
        <f t="shared" si="233"/>
        <v>#DIV/0!</v>
      </c>
      <c r="Q3767" t="s">
        <v>8319</v>
      </c>
      <c r="R3767" t="s">
        <v>8346</v>
      </c>
      <c r="S3767" s="6">
        <f t="shared" si="234"/>
        <v>41113.968576388892</v>
      </c>
      <c r="T3767" s="6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8269</v>
      </c>
      <c r="O3768" s="7">
        <f t="shared" si="232"/>
        <v>0</v>
      </c>
      <c r="P3768" s="8" t="e">
        <f t="shared" si="233"/>
        <v>#DIV/0!</v>
      </c>
      <c r="Q3768" t="s">
        <v>8319</v>
      </c>
      <c r="R3768" t="s">
        <v>8346</v>
      </c>
      <c r="S3768" s="6">
        <f t="shared" si="234"/>
        <v>42366.982627314821</v>
      </c>
      <c r="T3768" s="6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8269</v>
      </c>
      <c r="O3769" s="7">
        <f t="shared" si="232"/>
        <v>0</v>
      </c>
      <c r="P3769" s="8" t="e">
        <f t="shared" si="233"/>
        <v>#DIV/0!</v>
      </c>
      <c r="Q3769" t="s">
        <v>8319</v>
      </c>
      <c r="R3769" t="s">
        <v>8346</v>
      </c>
      <c r="S3769" s="6">
        <f t="shared" si="234"/>
        <v>42596.03506944445</v>
      </c>
      <c r="T3769" s="6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8269</v>
      </c>
      <c r="O3770" s="7">
        <f t="shared" si="232"/>
        <v>0</v>
      </c>
      <c r="P3770" s="8" t="e">
        <f t="shared" si="233"/>
        <v>#DIV/0!</v>
      </c>
      <c r="Q3770" t="s">
        <v>8319</v>
      </c>
      <c r="R3770" t="s">
        <v>8346</v>
      </c>
      <c r="S3770" s="6">
        <f t="shared" si="234"/>
        <v>42114.726134259254</v>
      </c>
      <c r="T3770" s="6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8269</v>
      </c>
      <c r="O3771" s="7">
        <f t="shared" si="232"/>
        <v>0</v>
      </c>
      <c r="P3771" s="8" t="e">
        <f t="shared" si="233"/>
        <v>#DIV/0!</v>
      </c>
      <c r="Q3771" t="s">
        <v>8319</v>
      </c>
      <c r="R3771" t="s">
        <v>8346</v>
      </c>
      <c r="S3771" s="6">
        <f t="shared" si="234"/>
        <v>42171.827604166669</v>
      </c>
      <c r="T3771" s="6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8269</v>
      </c>
      <c r="O3772" s="7">
        <f t="shared" si="232"/>
        <v>0</v>
      </c>
      <c r="P3772" s="8" t="e">
        <f t="shared" si="233"/>
        <v>#DIV/0!</v>
      </c>
      <c r="Q3772" t="s">
        <v>8319</v>
      </c>
      <c r="R3772" t="s">
        <v>8346</v>
      </c>
      <c r="S3772" s="6">
        <f t="shared" si="234"/>
        <v>40703.234386574077</v>
      </c>
      <c r="T3772" s="6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8269</v>
      </c>
      <c r="O3773" s="7">
        <f t="shared" si="232"/>
        <v>0</v>
      </c>
      <c r="P3773" s="8" t="e">
        <f t="shared" si="233"/>
        <v>#DIV/0!</v>
      </c>
      <c r="Q3773" t="s">
        <v>8319</v>
      </c>
      <c r="R3773" t="s">
        <v>8346</v>
      </c>
      <c r="S3773" s="6">
        <f t="shared" si="234"/>
        <v>42400.176377314812</v>
      </c>
      <c r="T3773" s="6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8269</v>
      </c>
      <c r="O3774" s="7">
        <f t="shared" si="232"/>
        <v>0</v>
      </c>
      <c r="P3774" s="8" t="e">
        <f t="shared" si="233"/>
        <v>#DIV/0!</v>
      </c>
      <c r="Q3774" t="s">
        <v>8319</v>
      </c>
      <c r="R3774" t="s">
        <v>8346</v>
      </c>
      <c r="S3774" s="6">
        <f t="shared" si="234"/>
        <v>42091.778703703705</v>
      </c>
      <c r="T3774" s="6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8269</v>
      </c>
      <c r="O3775" s="7">
        <f t="shared" si="232"/>
        <v>0</v>
      </c>
      <c r="P3775" s="8" t="e">
        <f t="shared" si="233"/>
        <v>#DIV/0!</v>
      </c>
      <c r="Q3775" t="s">
        <v>8319</v>
      </c>
      <c r="R3775" t="s">
        <v>8346</v>
      </c>
      <c r="S3775" s="6">
        <f t="shared" si="234"/>
        <v>42223.616018518514</v>
      </c>
      <c r="T3775" s="6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8271</v>
      </c>
      <c r="O3776" s="7">
        <f t="shared" si="232"/>
        <v>0</v>
      </c>
      <c r="P3776" s="8" t="e">
        <f t="shared" si="233"/>
        <v>#DIV/0!</v>
      </c>
      <c r="Q3776" t="s">
        <v>8309</v>
      </c>
      <c r="R3776" t="s">
        <v>8356</v>
      </c>
      <c r="S3776" s="6">
        <f t="shared" si="234"/>
        <v>42380.696342592593</v>
      </c>
      <c r="T3776" s="6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8271</v>
      </c>
      <c r="O3777" s="7">
        <f t="shared" si="232"/>
        <v>0</v>
      </c>
      <c r="P3777" s="8" t="e">
        <f t="shared" si="233"/>
        <v>#DIV/0!</v>
      </c>
      <c r="Q3777" t="s">
        <v>8309</v>
      </c>
      <c r="R3777" t="s">
        <v>8356</v>
      </c>
      <c r="S3777" s="6">
        <f t="shared" si="234"/>
        <v>42318.616851851853</v>
      </c>
      <c r="T3777" s="6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8271</v>
      </c>
      <c r="O3778" s="7">
        <f t="shared" ref="O3778:O3841" si="236">E3778/D3778</f>
        <v>0</v>
      </c>
      <c r="P3778" s="8" t="e">
        <f t="shared" si="233"/>
        <v>#DIV/0!</v>
      </c>
      <c r="Q3778" t="s">
        <v>8309</v>
      </c>
      <c r="R3778" t="s">
        <v>8356</v>
      </c>
      <c r="S3778" s="6">
        <f t="shared" si="234"/>
        <v>42503.353506944448</v>
      </c>
      <c r="T3778" s="6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8271</v>
      </c>
      <c r="O3779" s="7">
        <f t="shared" si="236"/>
        <v>0</v>
      </c>
      <c r="P3779" s="8" t="e">
        <f t="shared" ref="P3779:P3842" si="237">E3779/L3779</f>
        <v>#DIV/0!</v>
      </c>
      <c r="Q3779" t="s">
        <v>8309</v>
      </c>
      <c r="R3779" t="s">
        <v>8356</v>
      </c>
      <c r="S3779" s="6">
        <f t="shared" ref="S3779:S3842" si="238">(((J3779/60)/60)/24)+DATE(1970,1,1)</f>
        <v>42057.883159722223</v>
      </c>
      <c r="T3779" s="6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8271</v>
      </c>
      <c r="O3780" s="7">
        <f t="shared" si="236"/>
        <v>0</v>
      </c>
      <c r="P3780" s="8" t="e">
        <f t="shared" si="237"/>
        <v>#DIV/0!</v>
      </c>
      <c r="Q3780" t="s">
        <v>8309</v>
      </c>
      <c r="R3780" t="s">
        <v>8356</v>
      </c>
      <c r="S3780" s="6">
        <f t="shared" si="238"/>
        <v>42692.389062500006</v>
      </c>
      <c r="T3780" s="6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8271</v>
      </c>
      <c r="O3781" s="7">
        <f t="shared" si="236"/>
        <v>0</v>
      </c>
      <c r="P3781" s="8" t="e">
        <f t="shared" si="237"/>
        <v>#DIV/0!</v>
      </c>
      <c r="Q3781" t="s">
        <v>8309</v>
      </c>
      <c r="R3781" t="s">
        <v>8356</v>
      </c>
      <c r="S3781" s="6">
        <f t="shared" si="238"/>
        <v>42165.785289351858</v>
      </c>
      <c r="T3781" s="6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8271</v>
      </c>
      <c r="O3782" s="7">
        <f t="shared" si="236"/>
        <v>0</v>
      </c>
      <c r="P3782" s="8" t="e">
        <f t="shared" si="237"/>
        <v>#DIV/0!</v>
      </c>
      <c r="Q3782" t="s">
        <v>8309</v>
      </c>
      <c r="R3782" t="s">
        <v>8356</v>
      </c>
      <c r="S3782" s="6">
        <f t="shared" si="238"/>
        <v>41975.842523148152</v>
      </c>
      <c r="T3782" s="6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8271</v>
      </c>
      <c r="O3783" s="7">
        <f t="shared" si="236"/>
        <v>0</v>
      </c>
      <c r="P3783" s="8" t="e">
        <f t="shared" si="237"/>
        <v>#DIV/0!</v>
      </c>
      <c r="Q3783" t="s">
        <v>8309</v>
      </c>
      <c r="R3783" t="s">
        <v>8356</v>
      </c>
      <c r="S3783" s="6">
        <f t="shared" si="238"/>
        <v>42282.71629629629</v>
      </c>
      <c r="T3783" s="6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8271</v>
      </c>
      <c r="O3784" s="7">
        <f t="shared" si="236"/>
        <v>0</v>
      </c>
      <c r="P3784" s="8" t="e">
        <f t="shared" si="237"/>
        <v>#DIV/0!</v>
      </c>
      <c r="Q3784" t="s">
        <v>8309</v>
      </c>
      <c r="R3784" t="s">
        <v>8356</v>
      </c>
      <c r="S3784" s="6">
        <f t="shared" si="238"/>
        <v>42188.012777777782</v>
      </c>
      <c r="T3784" s="6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8271</v>
      </c>
      <c r="O3785" s="7">
        <f t="shared" si="236"/>
        <v>0</v>
      </c>
      <c r="P3785" s="8" t="e">
        <f t="shared" si="237"/>
        <v>#DIV/0!</v>
      </c>
      <c r="Q3785" t="s">
        <v>8309</v>
      </c>
      <c r="R3785" t="s">
        <v>8356</v>
      </c>
      <c r="S3785" s="6">
        <f t="shared" si="238"/>
        <v>42055.739803240736</v>
      </c>
      <c r="T3785" s="6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8271</v>
      </c>
      <c r="O3786" s="7">
        <f t="shared" si="236"/>
        <v>0</v>
      </c>
      <c r="P3786" s="8" t="e">
        <f t="shared" si="237"/>
        <v>#DIV/0!</v>
      </c>
      <c r="Q3786" t="s">
        <v>8309</v>
      </c>
      <c r="R3786" t="s">
        <v>8356</v>
      </c>
      <c r="S3786" s="6">
        <f t="shared" si="238"/>
        <v>42283.3909375</v>
      </c>
      <c r="T3786" s="6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8271</v>
      </c>
      <c r="O3787" s="7">
        <f t="shared" si="236"/>
        <v>0</v>
      </c>
      <c r="P3787" s="8" t="e">
        <f t="shared" si="237"/>
        <v>#DIV/0!</v>
      </c>
      <c r="Q3787" t="s">
        <v>8309</v>
      </c>
      <c r="R3787" t="s">
        <v>8356</v>
      </c>
      <c r="S3787" s="6">
        <f t="shared" si="238"/>
        <v>42143.79415509259</v>
      </c>
      <c r="T3787" s="6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8271</v>
      </c>
      <c r="O3788" s="7">
        <f t="shared" si="236"/>
        <v>0</v>
      </c>
      <c r="P3788" s="8" t="e">
        <f t="shared" si="237"/>
        <v>#DIV/0!</v>
      </c>
      <c r="Q3788" t="s">
        <v>8309</v>
      </c>
      <c r="R3788" t="s">
        <v>8356</v>
      </c>
      <c r="S3788" s="6">
        <f t="shared" si="238"/>
        <v>41849.035370370373</v>
      </c>
      <c r="T3788" s="6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8271</v>
      </c>
      <c r="O3789" s="7">
        <f t="shared" si="236"/>
        <v>0</v>
      </c>
      <c r="P3789" s="8" t="e">
        <f t="shared" si="237"/>
        <v>#DIV/0!</v>
      </c>
      <c r="Q3789" t="s">
        <v>8309</v>
      </c>
      <c r="R3789" t="s">
        <v>8356</v>
      </c>
      <c r="S3789" s="6">
        <f t="shared" si="238"/>
        <v>42300.825648148151</v>
      </c>
      <c r="T3789" s="6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8271</v>
      </c>
      <c r="O3790" s="7">
        <f t="shared" si="236"/>
        <v>0</v>
      </c>
      <c r="P3790" s="8" t="e">
        <f t="shared" si="237"/>
        <v>#DIV/0!</v>
      </c>
      <c r="Q3790" t="s">
        <v>8309</v>
      </c>
      <c r="R3790" t="s">
        <v>8356</v>
      </c>
      <c r="S3790" s="6">
        <f t="shared" si="238"/>
        <v>42086.83085648148</v>
      </c>
      <c r="T3790" s="6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8271</v>
      </c>
      <c r="O3791" s="7">
        <f t="shared" si="236"/>
        <v>0</v>
      </c>
      <c r="P3791" s="8" t="e">
        <f t="shared" si="237"/>
        <v>#DIV/0!</v>
      </c>
      <c r="Q3791" t="s">
        <v>8309</v>
      </c>
      <c r="R3791" t="s">
        <v>8356</v>
      </c>
      <c r="S3791" s="6">
        <f t="shared" si="238"/>
        <v>42328.560613425929</v>
      </c>
      <c r="T3791" s="6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8271</v>
      </c>
      <c r="O3792" s="7">
        <f t="shared" si="236"/>
        <v>0</v>
      </c>
      <c r="P3792" s="8" t="e">
        <f t="shared" si="237"/>
        <v>#DIV/0!</v>
      </c>
      <c r="Q3792" t="s">
        <v>8309</v>
      </c>
      <c r="R3792" t="s">
        <v>8356</v>
      </c>
      <c r="S3792" s="6">
        <f t="shared" si="238"/>
        <v>42585.031782407401</v>
      </c>
      <c r="T3792" s="6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8271</v>
      </c>
      <c r="O3793" s="7">
        <f t="shared" si="236"/>
        <v>0</v>
      </c>
      <c r="P3793" s="8" t="e">
        <f t="shared" si="237"/>
        <v>#DIV/0!</v>
      </c>
      <c r="Q3793" t="s">
        <v>8309</v>
      </c>
      <c r="R3793" t="s">
        <v>8356</v>
      </c>
      <c r="S3793" s="6">
        <f t="shared" si="238"/>
        <v>42515.061805555553</v>
      </c>
      <c r="T3793" s="6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8271</v>
      </c>
      <c r="O3794" s="7">
        <f t="shared" si="236"/>
        <v>0</v>
      </c>
      <c r="P3794" s="8" t="e">
        <f t="shared" si="237"/>
        <v>#DIV/0!</v>
      </c>
      <c r="Q3794" t="s">
        <v>8309</v>
      </c>
      <c r="R3794" t="s">
        <v>8356</v>
      </c>
      <c r="S3794" s="6">
        <f t="shared" si="238"/>
        <v>42242.122210648144</v>
      </c>
      <c r="T3794" s="6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8271</v>
      </c>
      <c r="O3795" s="7">
        <f t="shared" si="236"/>
        <v>0</v>
      </c>
      <c r="P3795" s="8" t="e">
        <f t="shared" si="237"/>
        <v>#DIV/0!</v>
      </c>
      <c r="Q3795" t="s">
        <v>8309</v>
      </c>
      <c r="R3795" t="s">
        <v>8356</v>
      </c>
      <c r="S3795" s="6">
        <f t="shared" si="238"/>
        <v>42761.376238425932</v>
      </c>
      <c r="T3795" s="6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8271</v>
      </c>
      <c r="O3796" s="7">
        <f t="shared" si="236"/>
        <v>0</v>
      </c>
      <c r="P3796" s="8" t="e">
        <f t="shared" si="237"/>
        <v>#DIV/0!</v>
      </c>
      <c r="Q3796" t="s">
        <v>8309</v>
      </c>
      <c r="R3796" t="s">
        <v>8356</v>
      </c>
      <c r="S3796" s="6">
        <f t="shared" si="238"/>
        <v>42317.810219907406</v>
      </c>
      <c r="T3796" s="6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8271</v>
      </c>
      <c r="O3797" s="7">
        <f t="shared" si="236"/>
        <v>0</v>
      </c>
      <c r="P3797" s="8" t="e">
        <f t="shared" si="237"/>
        <v>#DIV/0!</v>
      </c>
      <c r="Q3797" t="s">
        <v>8309</v>
      </c>
      <c r="R3797" t="s">
        <v>8356</v>
      </c>
      <c r="S3797" s="6">
        <f t="shared" si="238"/>
        <v>42122.009224537032</v>
      </c>
      <c r="T3797" s="6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8271</v>
      </c>
      <c r="O3798" s="7">
        <f t="shared" si="236"/>
        <v>0</v>
      </c>
      <c r="P3798" s="8" t="e">
        <f t="shared" si="237"/>
        <v>#DIV/0!</v>
      </c>
      <c r="Q3798" t="s">
        <v>8309</v>
      </c>
      <c r="R3798" t="s">
        <v>8356</v>
      </c>
      <c r="S3798" s="6">
        <f t="shared" si="238"/>
        <v>42108.988900462966</v>
      </c>
      <c r="T3798" s="6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8271</v>
      </c>
      <c r="O3799" s="7">
        <f t="shared" si="236"/>
        <v>0</v>
      </c>
      <c r="P3799" s="8" t="e">
        <f t="shared" si="237"/>
        <v>#DIV/0!</v>
      </c>
      <c r="Q3799" t="s">
        <v>8309</v>
      </c>
      <c r="R3799" t="s">
        <v>8356</v>
      </c>
      <c r="S3799" s="6">
        <f t="shared" si="238"/>
        <v>42790.895567129628</v>
      </c>
      <c r="T3799" s="6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8271</v>
      </c>
      <c r="O3800" s="7">
        <f t="shared" si="236"/>
        <v>0</v>
      </c>
      <c r="P3800" s="8" t="e">
        <f t="shared" si="237"/>
        <v>#DIV/0!</v>
      </c>
      <c r="Q3800" t="s">
        <v>8309</v>
      </c>
      <c r="R3800" t="s">
        <v>8356</v>
      </c>
      <c r="S3800" s="6">
        <f t="shared" si="238"/>
        <v>41803.692789351851</v>
      </c>
      <c r="T3800" s="6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8271</v>
      </c>
      <c r="O3801" s="7">
        <f t="shared" si="236"/>
        <v>0</v>
      </c>
      <c r="P3801" s="8" t="e">
        <f t="shared" si="237"/>
        <v>#DIV/0!</v>
      </c>
      <c r="Q3801" t="s">
        <v>8309</v>
      </c>
      <c r="R3801" t="s">
        <v>8356</v>
      </c>
      <c r="S3801" s="6">
        <f t="shared" si="238"/>
        <v>42303.659317129626</v>
      </c>
      <c r="T3801" s="6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8271</v>
      </c>
      <c r="O3802" s="7">
        <f t="shared" si="236"/>
        <v>0</v>
      </c>
      <c r="P3802" s="8" t="e">
        <f t="shared" si="237"/>
        <v>#DIV/0!</v>
      </c>
      <c r="Q3802" t="s">
        <v>8309</v>
      </c>
      <c r="R3802" t="s">
        <v>8356</v>
      </c>
      <c r="S3802" s="6">
        <f t="shared" si="238"/>
        <v>42762.962013888886</v>
      </c>
      <c r="T3802" s="6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8272</v>
      </c>
      <c r="O3803" s="7">
        <f t="shared" si="236"/>
        <v>0</v>
      </c>
      <c r="P3803" s="8" t="e">
        <f t="shared" si="237"/>
        <v>#DIV/0!</v>
      </c>
      <c r="Q3803" t="s">
        <v>8309</v>
      </c>
      <c r="R3803" t="s">
        <v>8315</v>
      </c>
      <c r="S3803" s="6">
        <f t="shared" si="238"/>
        <v>42189.673263888893</v>
      </c>
      <c r="T3803" s="6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8272</v>
      </c>
      <c r="O3804" s="7">
        <f t="shared" si="236"/>
        <v>0</v>
      </c>
      <c r="P3804" s="8" t="e">
        <f t="shared" si="237"/>
        <v>#DIV/0!</v>
      </c>
      <c r="Q3804" t="s">
        <v>8309</v>
      </c>
      <c r="R3804" t="s">
        <v>8315</v>
      </c>
      <c r="S3804" s="6">
        <f t="shared" si="238"/>
        <v>42676.995173611111</v>
      </c>
      <c r="T3804" s="6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8272</v>
      </c>
      <c r="O3805" s="7">
        <f t="shared" si="236"/>
        <v>0</v>
      </c>
      <c r="P3805" s="8" t="e">
        <f t="shared" si="237"/>
        <v>#DIV/0!</v>
      </c>
      <c r="Q3805" t="s">
        <v>8309</v>
      </c>
      <c r="R3805" t="s">
        <v>8315</v>
      </c>
      <c r="S3805" s="6">
        <f t="shared" si="238"/>
        <v>41837.984976851854</v>
      </c>
      <c r="T3805" s="6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8274</v>
      </c>
      <c r="O3806" s="7">
        <f t="shared" si="236"/>
        <v>0</v>
      </c>
      <c r="P3806" s="8" t="e">
        <f t="shared" si="237"/>
        <v>#DIV/0!</v>
      </c>
      <c r="Q3806" t="s">
        <v>8322</v>
      </c>
      <c r="R3806" t="s">
        <v>8344</v>
      </c>
      <c r="S3806" s="6">
        <f t="shared" si="238"/>
        <v>42670.764039351852</v>
      </c>
      <c r="T3806" s="6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8274</v>
      </c>
      <c r="O3807" s="7">
        <f t="shared" si="236"/>
        <v>0</v>
      </c>
      <c r="P3807" s="8" t="e">
        <f t="shared" si="237"/>
        <v>#DIV/0!</v>
      </c>
      <c r="Q3807" t="s">
        <v>8322</v>
      </c>
      <c r="R3807" t="s">
        <v>8344</v>
      </c>
      <c r="S3807" s="6">
        <f t="shared" si="238"/>
        <v>42690.858449074076</v>
      </c>
      <c r="T3807" s="6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8274</v>
      </c>
      <c r="O3808" s="7">
        <f t="shared" si="236"/>
        <v>0</v>
      </c>
      <c r="P3808" s="8" t="e">
        <f t="shared" si="237"/>
        <v>#DIV/0!</v>
      </c>
      <c r="Q3808" t="s">
        <v>8322</v>
      </c>
      <c r="R3808" t="s">
        <v>8344</v>
      </c>
      <c r="S3808" s="6">
        <f t="shared" si="238"/>
        <v>42227.173159722224</v>
      </c>
      <c r="T3808" s="6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8274</v>
      </c>
      <c r="O3809" s="7">
        <f t="shared" si="236"/>
        <v>0</v>
      </c>
      <c r="P3809" s="8" t="e">
        <f t="shared" si="237"/>
        <v>#DIV/0!</v>
      </c>
      <c r="Q3809" t="s">
        <v>8322</v>
      </c>
      <c r="R3809" t="s">
        <v>8344</v>
      </c>
      <c r="S3809" s="6">
        <f t="shared" si="238"/>
        <v>42021.783368055556</v>
      </c>
      <c r="T3809" s="6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8274</v>
      </c>
      <c r="O3810" s="7">
        <f t="shared" si="236"/>
        <v>0</v>
      </c>
      <c r="P3810" s="8" t="e">
        <f t="shared" si="237"/>
        <v>#DIV/0!</v>
      </c>
      <c r="Q3810" t="s">
        <v>8322</v>
      </c>
      <c r="R3810" t="s">
        <v>8344</v>
      </c>
      <c r="S3810" s="6">
        <f t="shared" si="238"/>
        <v>41594.207060185188</v>
      </c>
      <c r="T3810" s="6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8274</v>
      </c>
      <c r="O3811" s="7">
        <f t="shared" si="236"/>
        <v>0</v>
      </c>
      <c r="P3811" s="8" t="e">
        <f t="shared" si="237"/>
        <v>#DIV/0!</v>
      </c>
      <c r="Q3811" t="s">
        <v>8322</v>
      </c>
      <c r="R3811" t="s">
        <v>8344</v>
      </c>
      <c r="S3811" s="6">
        <f t="shared" si="238"/>
        <v>41289.999641203707</v>
      </c>
      <c r="T3811" s="6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8277</v>
      </c>
      <c r="O3812" s="7">
        <f t="shared" si="236"/>
        <v>0</v>
      </c>
      <c r="P3812" s="8" t="e">
        <f t="shared" si="237"/>
        <v>#DIV/0!</v>
      </c>
      <c r="Q3812" t="s">
        <v>8313</v>
      </c>
      <c r="R3812" t="s">
        <v>8345</v>
      </c>
      <c r="S3812" s="6">
        <f t="shared" si="238"/>
        <v>42248.723738425921</v>
      </c>
      <c r="T3812" s="6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8278</v>
      </c>
      <c r="O3813" s="7">
        <f t="shared" si="236"/>
        <v>0</v>
      </c>
      <c r="P3813" s="8" t="e">
        <f t="shared" si="237"/>
        <v>#DIV/0!</v>
      </c>
      <c r="Q3813" t="s">
        <v>8313</v>
      </c>
      <c r="R3813" t="s">
        <v>8330</v>
      </c>
      <c r="S3813" s="6">
        <f t="shared" si="238"/>
        <v>41026.958969907406</v>
      </c>
      <c r="T3813" s="6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8278</v>
      </c>
      <c r="O3814" s="7">
        <f t="shared" si="236"/>
        <v>0</v>
      </c>
      <c r="P3814" s="8" t="e">
        <f t="shared" si="237"/>
        <v>#DIV/0!</v>
      </c>
      <c r="Q3814" t="s">
        <v>8313</v>
      </c>
      <c r="R3814" t="s">
        <v>8330</v>
      </c>
      <c r="S3814" s="6">
        <f t="shared" si="238"/>
        <v>41211.688750000001</v>
      </c>
      <c r="T3814" s="6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8277</v>
      </c>
      <c r="O3815" s="7">
        <f t="shared" si="236"/>
        <v>0</v>
      </c>
      <c r="P3815" s="8" t="e">
        <f t="shared" si="237"/>
        <v>#DIV/0!</v>
      </c>
      <c r="Q3815" t="s">
        <v>8313</v>
      </c>
      <c r="R3815" t="s">
        <v>8345</v>
      </c>
      <c r="S3815" s="6">
        <f t="shared" si="238"/>
        <v>40291.81150462963</v>
      </c>
      <c r="T3815" s="6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8277</v>
      </c>
      <c r="O3816" s="7">
        <f t="shared" si="236"/>
        <v>0</v>
      </c>
      <c r="P3816" s="8" t="e">
        <f t="shared" si="237"/>
        <v>#DIV/0!</v>
      </c>
      <c r="Q3816" t="s">
        <v>8313</v>
      </c>
      <c r="R3816" t="s">
        <v>8345</v>
      </c>
      <c r="S3816" s="6">
        <f t="shared" si="238"/>
        <v>41681.189699074072</v>
      </c>
      <c r="T3816" s="6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8277</v>
      </c>
      <c r="O3817" s="7">
        <f t="shared" si="236"/>
        <v>0</v>
      </c>
      <c r="P3817" s="8" t="e">
        <f t="shared" si="237"/>
        <v>#DIV/0!</v>
      </c>
      <c r="Q3817" t="s">
        <v>8313</v>
      </c>
      <c r="R3817" t="s">
        <v>8345</v>
      </c>
      <c r="S3817" s="6">
        <f t="shared" si="238"/>
        <v>40767.192395833335</v>
      </c>
      <c r="T3817" s="6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8277</v>
      </c>
      <c r="O3818" s="7">
        <f t="shared" si="236"/>
        <v>0</v>
      </c>
      <c r="P3818" s="8" t="e">
        <f t="shared" si="237"/>
        <v>#DIV/0!</v>
      </c>
      <c r="Q3818" t="s">
        <v>8313</v>
      </c>
      <c r="R3818" t="s">
        <v>8345</v>
      </c>
      <c r="S3818" s="6">
        <f t="shared" si="238"/>
        <v>40340.801562499997</v>
      </c>
      <c r="T3818" s="6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8277</v>
      </c>
      <c r="O3819" s="7">
        <f t="shared" si="236"/>
        <v>0</v>
      </c>
      <c r="P3819" s="8" t="e">
        <f t="shared" si="237"/>
        <v>#DIV/0!</v>
      </c>
      <c r="Q3819" t="s">
        <v>8313</v>
      </c>
      <c r="R3819" t="s">
        <v>8345</v>
      </c>
      <c r="S3819" s="6">
        <f t="shared" si="238"/>
        <v>41642.005150462966</v>
      </c>
      <c r="T3819" s="6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8277</v>
      </c>
      <c r="O3820" s="7">
        <f t="shared" si="236"/>
        <v>0</v>
      </c>
      <c r="P3820" s="8" t="e">
        <f t="shared" si="237"/>
        <v>#DIV/0!</v>
      </c>
      <c r="Q3820" t="s">
        <v>8313</v>
      </c>
      <c r="R3820" t="s">
        <v>8345</v>
      </c>
      <c r="S3820" s="6">
        <f t="shared" si="238"/>
        <v>41116.763275462967</v>
      </c>
      <c r="T3820" s="6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8277</v>
      </c>
      <c r="O3821" s="7">
        <f t="shared" si="236"/>
        <v>0</v>
      </c>
      <c r="P3821" s="8" t="e">
        <f t="shared" si="237"/>
        <v>#DIV/0!</v>
      </c>
      <c r="Q3821" t="s">
        <v>8313</v>
      </c>
      <c r="R3821" t="s">
        <v>8345</v>
      </c>
      <c r="S3821" s="6">
        <f t="shared" si="238"/>
        <v>40434.853402777779</v>
      </c>
      <c r="T3821" s="6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8277</v>
      </c>
      <c r="O3822" s="7">
        <f t="shared" si="236"/>
        <v>0</v>
      </c>
      <c r="P3822" s="8" t="e">
        <f t="shared" si="237"/>
        <v>#DIV/0!</v>
      </c>
      <c r="Q3822" t="s">
        <v>8313</v>
      </c>
      <c r="R3822" t="s">
        <v>8345</v>
      </c>
      <c r="S3822" s="6">
        <f t="shared" si="238"/>
        <v>41562.67155092593</v>
      </c>
      <c r="T3822" s="6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8277</v>
      </c>
      <c r="O3823" s="7">
        <f t="shared" si="236"/>
        <v>0</v>
      </c>
      <c r="P3823" s="8" t="e">
        <f t="shared" si="237"/>
        <v>#DIV/0!</v>
      </c>
      <c r="Q3823" t="s">
        <v>8313</v>
      </c>
      <c r="R3823" t="s">
        <v>8345</v>
      </c>
      <c r="S3823" s="6">
        <f t="shared" si="238"/>
        <v>40338.02002314815</v>
      </c>
      <c r="T3823" s="6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8277</v>
      </c>
      <c r="O3824" s="7">
        <f t="shared" si="236"/>
        <v>0</v>
      </c>
      <c r="P3824" s="8" t="e">
        <f t="shared" si="237"/>
        <v>#DIV/0!</v>
      </c>
      <c r="Q3824" t="s">
        <v>8313</v>
      </c>
      <c r="R3824" t="s">
        <v>8345</v>
      </c>
      <c r="S3824" s="6">
        <f t="shared" si="238"/>
        <v>41013.822858796295</v>
      </c>
      <c r="T3824" s="6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8277</v>
      </c>
      <c r="O3825" s="7">
        <f t="shared" si="236"/>
        <v>0</v>
      </c>
      <c r="P3825" s="8" t="e">
        <f t="shared" si="237"/>
        <v>#DIV/0!</v>
      </c>
      <c r="Q3825" t="s">
        <v>8313</v>
      </c>
      <c r="R3825" t="s">
        <v>8345</v>
      </c>
      <c r="S3825" s="6">
        <f t="shared" si="238"/>
        <v>40978.238067129627</v>
      </c>
      <c r="T3825" s="6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8277</v>
      </c>
      <c r="O3826" s="7">
        <f t="shared" si="236"/>
        <v>0</v>
      </c>
      <c r="P3826" s="8" t="e">
        <f t="shared" si="237"/>
        <v>#DIV/0!</v>
      </c>
      <c r="Q3826" t="s">
        <v>8313</v>
      </c>
      <c r="R3826" t="s">
        <v>8345</v>
      </c>
      <c r="S3826" s="6">
        <f t="shared" si="238"/>
        <v>40883.024178240739</v>
      </c>
      <c r="T3826" s="6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8272</v>
      </c>
      <c r="O3827" s="7">
        <f t="shared" si="236"/>
        <v>0</v>
      </c>
      <c r="P3827" s="8" t="e">
        <f t="shared" si="237"/>
        <v>#DIV/0!</v>
      </c>
      <c r="Q3827" t="s">
        <v>8309</v>
      </c>
      <c r="R3827" t="s">
        <v>8315</v>
      </c>
      <c r="S3827" s="6">
        <f t="shared" si="238"/>
        <v>42491.781319444446</v>
      </c>
      <c r="T3827" s="6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8272</v>
      </c>
      <c r="O3828" s="7">
        <f t="shared" si="236"/>
        <v>0</v>
      </c>
      <c r="P3828" s="8" t="e">
        <f t="shared" si="237"/>
        <v>#DIV/0!</v>
      </c>
      <c r="Q3828" t="s">
        <v>8309</v>
      </c>
      <c r="R3828" t="s">
        <v>8315</v>
      </c>
      <c r="S3828" s="6">
        <f t="shared" si="238"/>
        <v>42614.356770833328</v>
      </c>
      <c r="T3828" s="6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8280</v>
      </c>
      <c r="O3829" s="7">
        <f t="shared" si="236"/>
        <v>0</v>
      </c>
      <c r="P3829" s="8" t="e">
        <f t="shared" si="237"/>
        <v>#DIV/0!</v>
      </c>
      <c r="Q3829" t="s">
        <v>8340</v>
      </c>
      <c r="R3829" t="s">
        <v>8341</v>
      </c>
      <c r="S3829" s="6">
        <f t="shared" si="238"/>
        <v>41831.060092592597</v>
      </c>
      <c r="T3829" s="6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8280</v>
      </c>
      <c r="O3830" s="7">
        <f t="shared" si="236"/>
        <v>0</v>
      </c>
      <c r="P3830" s="8" t="e">
        <f t="shared" si="237"/>
        <v>#DIV/0!</v>
      </c>
      <c r="Q3830" t="s">
        <v>8340</v>
      </c>
      <c r="R3830" t="s">
        <v>8341</v>
      </c>
      <c r="S3830" s="6">
        <f t="shared" si="238"/>
        <v>42319.851388888885</v>
      </c>
      <c r="T3830" s="6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8280</v>
      </c>
      <c r="O3831" s="7">
        <f t="shared" si="236"/>
        <v>0</v>
      </c>
      <c r="P3831" s="8" t="e">
        <f t="shared" si="237"/>
        <v>#DIV/0!</v>
      </c>
      <c r="Q3831" t="s">
        <v>8340</v>
      </c>
      <c r="R3831" t="s">
        <v>8341</v>
      </c>
      <c r="S3831" s="6">
        <f t="shared" si="238"/>
        <v>42382.431076388893</v>
      </c>
      <c r="T3831" s="6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8280</v>
      </c>
      <c r="O3832" s="7">
        <f t="shared" si="236"/>
        <v>0</v>
      </c>
      <c r="P3832" s="8" t="e">
        <f t="shared" si="237"/>
        <v>#DIV/0!</v>
      </c>
      <c r="Q3832" t="s">
        <v>8340</v>
      </c>
      <c r="R3832" t="s">
        <v>8341</v>
      </c>
      <c r="S3832" s="6">
        <f t="shared" si="238"/>
        <v>42231.7971875</v>
      </c>
      <c r="T3832" s="6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8280</v>
      </c>
      <c r="O3833" s="7">
        <f t="shared" si="236"/>
        <v>0</v>
      </c>
      <c r="P3833" s="8" t="e">
        <f t="shared" si="237"/>
        <v>#DIV/0!</v>
      </c>
      <c r="Q3833" t="s">
        <v>8340</v>
      </c>
      <c r="R3833" t="s">
        <v>8341</v>
      </c>
      <c r="S3833" s="6">
        <f t="shared" si="238"/>
        <v>41850.014178240745</v>
      </c>
      <c r="T3833" s="6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8280</v>
      </c>
      <c r="O3834" s="7">
        <f t="shared" si="236"/>
        <v>0</v>
      </c>
      <c r="P3834" s="8" t="e">
        <f t="shared" si="237"/>
        <v>#DIV/0!</v>
      </c>
      <c r="Q3834" t="s">
        <v>8340</v>
      </c>
      <c r="R3834" t="s">
        <v>8341</v>
      </c>
      <c r="S3834" s="6">
        <f t="shared" si="238"/>
        <v>42483.797395833331</v>
      </c>
      <c r="T3834" s="6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8280</v>
      </c>
      <c r="O3835" s="7">
        <f t="shared" si="236"/>
        <v>0</v>
      </c>
      <c r="P3835" s="8" t="e">
        <f t="shared" si="237"/>
        <v>#DIV/0!</v>
      </c>
      <c r="Q3835" t="s">
        <v>8340</v>
      </c>
      <c r="R3835" t="s">
        <v>8341</v>
      </c>
      <c r="S3835" s="6">
        <f t="shared" si="238"/>
        <v>41831.851840277777</v>
      </c>
      <c r="T3835" s="6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8280</v>
      </c>
      <c r="O3836" s="7">
        <f t="shared" si="236"/>
        <v>0</v>
      </c>
      <c r="P3836" s="8" t="e">
        <f t="shared" si="237"/>
        <v>#DIV/0!</v>
      </c>
      <c r="Q3836" t="s">
        <v>8340</v>
      </c>
      <c r="R3836" t="s">
        <v>8341</v>
      </c>
      <c r="S3836" s="6">
        <f t="shared" si="238"/>
        <v>42406.992418981477</v>
      </c>
      <c r="T3836" s="6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8280</v>
      </c>
      <c r="O3837" s="7">
        <f t="shared" si="236"/>
        <v>0</v>
      </c>
      <c r="P3837" s="8" t="e">
        <f t="shared" si="237"/>
        <v>#DIV/0!</v>
      </c>
      <c r="Q3837" t="s">
        <v>8340</v>
      </c>
      <c r="R3837" t="s">
        <v>8341</v>
      </c>
      <c r="S3837" s="6">
        <f t="shared" si="238"/>
        <v>42058.719641203701</v>
      </c>
      <c r="T3837" s="6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8280</v>
      </c>
      <c r="O3838" s="7">
        <f t="shared" si="236"/>
        <v>0</v>
      </c>
      <c r="P3838" s="8" t="e">
        <f t="shared" si="237"/>
        <v>#DIV/0!</v>
      </c>
      <c r="Q3838" t="s">
        <v>8340</v>
      </c>
      <c r="R3838" t="s">
        <v>8341</v>
      </c>
      <c r="S3838" s="6">
        <f t="shared" si="238"/>
        <v>42678.871331018512</v>
      </c>
      <c r="T3838" s="6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8280</v>
      </c>
      <c r="O3839" s="7">
        <f t="shared" si="236"/>
        <v>0</v>
      </c>
      <c r="P3839" s="8" t="e">
        <f t="shared" si="237"/>
        <v>#DIV/0!</v>
      </c>
      <c r="Q3839" t="s">
        <v>8340</v>
      </c>
      <c r="R3839" t="s">
        <v>8341</v>
      </c>
      <c r="S3839" s="6">
        <f t="shared" si="238"/>
        <v>42047.900960648149</v>
      </c>
      <c r="T3839" s="6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8280</v>
      </c>
      <c r="O3840" s="7">
        <f t="shared" si="236"/>
        <v>0</v>
      </c>
      <c r="P3840" s="8" t="e">
        <f t="shared" si="237"/>
        <v>#DIV/0!</v>
      </c>
      <c r="Q3840" t="s">
        <v>8340</v>
      </c>
      <c r="R3840" t="s">
        <v>8341</v>
      </c>
      <c r="S3840" s="6">
        <f t="shared" si="238"/>
        <v>42046.79</v>
      </c>
      <c r="T3840" s="6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8280</v>
      </c>
      <c r="O3841" s="7">
        <f t="shared" si="236"/>
        <v>0</v>
      </c>
      <c r="P3841" s="8" t="e">
        <f t="shared" si="237"/>
        <v>#DIV/0!</v>
      </c>
      <c r="Q3841" t="s">
        <v>8340</v>
      </c>
      <c r="R3841" t="s">
        <v>8341</v>
      </c>
      <c r="S3841" s="6">
        <f t="shared" si="238"/>
        <v>42432.276712962965</v>
      </c>
      <c r="T3841" s="6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8280</v>
      </c>
      <c r="O3842" s="7">
        <f t="shared" ref="O3842:O3905" si="240">E3842/D3842</f>
        <v>0</v>
      </c>
      <c r="P3842" s="8" t="e">
        <f t="shared" si="237"/>
        <v>#DIV/0!</v>
      </c>
      <c r="Q3842" t="s">
        <v>8340</v>
      </c>
      <c r="R3842" t="s">
        <v>8341</v>
      </c>
      <c r="S3842" s="6">
        <f t="shared" si="238"/>
        <v>42583.030810185184</v>
      </c>
      <c r="T3842" s="6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8281</v>
      </c>
      <c r="O3843" s="7">
        <f t="shared" si="240"/>
        <v>0</v>
      </c>
      <c r="P3843" s="8" t="e">
        <f t="shared" ref="P3843:P3906" si="241">E3843/L3843</f>
        <v>#DIV/0!</v>
      </c>
      <c r="Q3843" t="s">
        <v>8311</v>
      </c>
      <c r="R3843" t="s">
        <v>8347</v>
      </c>
      <c r="S3843" s="6">
        <f t="shared" ref="S3843:S3906" si="242">(((J3843/60)/60)/24)+DATE(1970,1,1)</f>
        <v>42295.753391203703</v>
      </c>
      <c r="T3843" s="6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8281</v>
      </c>
      <c r="O3844" s="7">
        <f t="shared" si="240"/>
        <v>0</v>
      </c>
      <c r="P3844" s="8" t="e">
        <f t="shared" si="241"/>
        <v>#DIV/0!</v>
      </c>
      <c r="Q3844" t="s">
        <v>8311</v>
      </c>
      <c r="R3844" t="s">
        <v>8347</v>
      </c>
      <c r="S3844" s="6">
        <f t="shared" si="242"/>
        <v>41829.912083333329</v>
      </c>
      <c r="T3844" s="6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8281</v>
      </c>
      <c r="O3845" s="7">
        <f t="shared" si="240"/>
        <v>0</v>
      </c>
      <c r="P3845" s="8" t="e">
        <f t="shared" si="241"/>
        <v>#DIV/0!</v>
      </c>
      <c r="Q3845" t="s">
        <v>8311</v>
      </c>
      <c r="R3845" t="s">
        <v>8347</v>
      </c>
      <c r="S3845" s="6">
        <f t="shared" si="242"/>
        <v>41775.713969907411</v>
      </c>
      <c r="T3845" s="6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8281</v>
      </c>
      <c r="O3846" s="7">
        <f t="shared" si="240"/>
        <v>0</v>
      </c>
      <c r="P3846" s="8" t="e">
        <f t="shared" si="241"/>
        <v>#DIV/0!</v>
      </c>
      <c r="Q3846" t="s">
        <v>8311</v>
      </c>
      <c r="R3846" t="s">
        <v>8347</v>
      </c>
      <c r="S3846" s="6">
        <f t="shared" si="242"/>
        <v>41813.861388888887</v>
      </c>
      <c r="T3846" s="6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8281</v>
      </c>
      <c r="O3847" s="7">
        <f t="shared" si="240"/>
        <v>0</v>
      </c>
      <c r="P3847" s="8" t="e">
        <f t="shared" si="241"/>
        <v>#DIV/0!</v>
      </c>
      <c r="Q3847" t="s">
        <v>8311</v>
      </c>
      <c r="R3847" t="s">
        <v>8347</v>
      </c>
      <c r="S3847" s="6">
        <f t="shared" si="242"/>
        <v>40799.872685185182</v>
      </c>
      <c r="T3847" s="6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8281</v>
      </c>
      <c r="O3848" s="7">
        <f t="shared" si="240"/>
        <v>0</v>
      </c>
      <c r="P3848" s="8" t="e">
        <f t="shared" si="241"/>
        <v>#DIV/0!</v>
      </c>
      <c r="Q3848" t="s">
        <v>8311</v>
      </c>
      <c r="R3848" t="s">
        <v>8347</v>
      </c>
      <c r="S3848" s="6">
        <f t="shared" si="242"/>
        <v>41410.703993055555</v>
      </c>
      <c r="T3848" s="6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8282</v>
      </c>
      <c r="O3849" s="7">
        <f t="shared" si="240"/>
        <v>0</v>
      </c>
      <c r="P3849" s="8" t="e">
        <f t="shared" si="241"/>
        <v>#DIV/0!</v>
      </c>
      <c r="Q3849" t="s">
        <v>8311</v>
      </c>
      <c r="R3849" t="s">
        <v>8343</v>
      </c>
      <c r="S3849" s="6">
        <f t="shared" si="242"/>
        <v>42212.624189814815</v>
      </c>
      <c r="T3849" s="6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8282</v>
      </c>
      <c r="O3850" s="7">
        <f t="shared" si="240"/>
        <v>0</v>
      </c>
      <c r="P3850" s="8" t="e">
        <f t="shared" si="241"/>
        <v>#DIV/0!</v>
      </c>
      <c r="Q3850" t="s">
        <v>8311</v>
      </c>
      <c r="R3850" t="s">
        <v>8343</v>
      </c>
      <c r="S3850" s="6">
        <f t="shared" si="242"/>
        <v>42332.908194444448</v>
      </c>
      <c r="T3850" s="6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8282</v>
      </c>
      <c r="O3851" s="7">
        <f t="shared" si="240"/>
        <v>0</v>
      </c>
      <c r="P3851" s="8" t="e">
        <f t="shared" si="241"/>
        <v>#DIV/0!</v>
      </c>
      <c r="Q3851" t="s">
        <v>8311</v>
      </c>
      <c r="R3851" t="s">
        <v>8343</v>
      </c>
      <c r="S3851" s="6">
        <f t="shared" si="242"/>
        <v>42192.462048611109</v>
      </c>
      <c r="T3851" s="6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8282</v>
      </c>
      <c r="O3852" s="7">
        <f t="shared" si="240"/>
        <v>0</v>
      </c>
      <c r="P3852" s="8" t="e">
        <f t="shared" si="241"/>
        <v>#DIV/0!</v>
      </c>
      <c r="Q3852" t="s">
        <v>8311</v>
      </c>
      <c r="R3852" t="s">
        <v>8343</v>
      </c>
      <c r="S3852" s="6">
        <f t="shared" si="242"/>
        <v>42164.699652777781</v>
      </c>
      <c r="T3852" s="6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8282</v>
      </c>
      <c r="O3853" s="7">
        <f t="shared" si="240"/>
        <v>0</v>
      </c>
      <c r="P3853" s="8" t="e">
        <f t="shared" si="241"/>
        <v>#DIV/0!</v>
      </c>
      <c r="Q3853" t="s">
        <v>8311</v>
      </c>
      <c r="R3853" t="s">
        <v>8343</v>
      </c>
      <c r="S3853" s="6">
        <f t="shared" si="242"/>
        <v>42022.006099537044</v>
      </c>
      <c r="T3853" s="6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8283</v>
      </c>
      <c r="O3854" s="7">
        <f t="shared" si="240"/>
        <v>0</v>
      </c>
      <c r="P3854" s="8" t="e">
        <f t="shared" si="241"/>
        <v>#DIV/0!</v>
      </c>
      <c r="Q3854" t="s">
        <v>8327</v>
      </c>
      <c r="R3854" t="s">
        <v>8355</v>
      </c>
      <c r="S3854" s="6">
        <f t="shared" si="242"/>
        <v>42093.181944444441</v>
      </c>
      <c r="T3854" s="6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8283</v>
      </c>
      <c r="O3855" s="7">
        <f t="shared" si="240"/>
        <v>0</v>
      </c>
      <c r="P3855" s="8" t="e">
        <f t="shared" si="241"/>
        <v>#DIV/0!</v>
      </c>
      <c r="Q3855" t="s">
        <v>8327</v>
      </c>
      <c r="R3855" t="s">
        <v>8355</v>
      </c>
      <c r="S3855" s="6">
        <f t="shared" si="242"/>
        <v>41871.972025462965</v>
      </c>
      <c r="T3855" s="6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8283</v>
      </c>
      <c r="O3856" s="7">
        <f t="shared" si="240"/>
        <v>0</v>
      </c>
      <c r="P3856" s="8" t="e">
        <f t="shared" si="241"/>
        <v>#DIV/0!</v>
      </c>
      <c r="Q3856" t="s">
        <v>8327</v>
      </c>
      <c r="R3856" t="s">
        <v>8355</v>
      </c>
      <c r="S3856" s="6">
        <f t="shared" si="242"/>
        <v>42224.102581018517</v>
      </c>
      <c r="T3856" s="6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8283</v>
      </c>
      <c r="O3857" s="7">
        <f t="shared" si="240"/>
        <v>0</v>
      </c>
      <c r="P3857" s="8" t="e">
        <f t="shared" si="241"/>
        <v>#DIV/0!</v>
      </c>
      <c r="Q3857" t="s">
        <v>8327</v>
      </c>
      <c r="R3857" t="s">
        <v>8355</v>
      </c>
      <c r="S3857" s="6">
        <f t="shared" si="242"/>
        <v>42029.07131944444</v>
      </c>
      <c r="T3857" s="6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8283</v>
      </c>
      <c r="O3858" s="7">
        <f t="shared" si="240"/>
        <v>0</v>
      </c>
      <c r="P3858" s="8" t="e">
        <f t="shared" si="241"/>
        <v>#DIV/0!</v>
      </c>
      <c r="Q3858" t="s">
        <v>8327</v>
      </c>
      <c r="R3858" t="s">
        <v>8355</v>
      </c>
      <c r="S3858" s="6">
        <f t="shared" si="242"/>
        <v>42154.726446759261</v>
      </c>
      <c r="T3858" s="6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8283</v>
      </c>
      <c r="O3859" s="7">
        <f t="shared" si="240"/>
        <v>0</v>
      </c>
      <c r="P3859" s="8" t="e">
        <f t="shared" si="241"/>
        <v>#DIV/0!</v>
      </c>
      <c r="Q3859" t="s">
        <v>8327</v>
      </c>
      <c r="R3859" t="s">
        <v>8355</v>
      </c>
      <c r="S3859" s="6">
        <f t="shared" si="242"/>
        <v>42122.629502314812</v>
      </c>
      <c r="T3859" s="6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8283</v>
      </c>
      <c r="O3860" s="7">
        <f t="shared" si="240"/>
        <v>0</v>
      </c>
      <c r="P3860" s="8" t="e">
        <f t="shared" si="241"/>
        <v>#DIV/0!</v>
      </c>
      <c r="Q3860" t="s">
        <v>8327</v>
      </c>
      <c r="R3860" t="s">
        <v>8355</v>
      </c>
      <c r="S3860" s="6">
        <f t="shared" si="242"/>
        <v>41830.723611111112</v>
      </c>
      <c r="T3860" s="6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8283</v>
      </c>
      <c r="O3861" s="7">
        <f t="shared" si="240"/>
        <v>0</v>
      </c>
      <c r="P3861" s="8" t="e">
        <f t="shared" si="241"/>
        <v>#DIV/0!</v>
      </c>
      <c r="Q3861" t="s">
        <v>8327</v>
      </c>
      <c r="R3861" t="s">
        <v>8355</v>
      </c>
      <c r="S3861" s="6">
        <f t="shared" si="242"/>
        <v>42509.724328703705</v>
      </c>
      <c r="T3861" s="6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8283</v>
      </c>
      <c r="O3862" s="7">
        <f t="shared" si="240"/>
        <v>0</v>
      </c>
      <c r="P3862" s="8" t="e">
        <f t="shared" si="241"/>
        <v>#DIV/0!</v>
      </c>
      <c r="Q3862" t="s">
        <v>8327</v>
      </c>
      <c r="R3862" t="s">
        <v>8355</v>
      </c>
      <c r="S3862" s="6">
        <f t="shared" si="242"/>
        <v>41841.682314814818</v>
      </c>
      <c r="T3862" s="6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8283</v>
      </c>
      <c r="O3863" s="7">
        <f t="shared" si="240"/>
        <v>0</v>
      </c>
      <c r="P3863" s="8" t="e">
        <f t="shared" si="241"/>
        <v>#DIV/0!</v>
      </c>
      <c r="Q3863" t="s">
        <v>8327</v>
      </c>
      <c r="R3863" t="s">
        <v>8355</v>
      </c>
      <c r="S3863" s="6">
        <f t="shared" si="242"/>
        <v>41897.660833333335</v>
      </c>
      <c r="T3863" s="6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s="7">
        <f t="shared" si="240"/>
        <v>0</v>
      </c>
      <c r="P3864" s="8" t="e">
        <f t="shared" si="241"/>
        <v>#DIV/0!</v>
      </c>
      <c r="Q3864" t="s">
        <v>8313</v>
      </c>
      <c r="R3864" t="s">
        <v>8351</v>
      </c>
      <c r="S3864" s="6">
        <f t="shared" si="242"/>
        <v>41827.919166666667</v>
      </c>
      <c r="T3864" s="6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s="7">
        <f t="shared" si="240"/>
        <v>0</v>
      </c>
      <c r="P3865" s="8" t="e">
        <f t="shared" si="241"/>
        <v>#DIV/0!</v>
      </c>
      <c r="Q3865" t="s">
        <v>8313</v>
      </c>
      <c r="R3865" t="s">
        <v>8351</v>
      </c>
      <c r="S3865" s="6">
        <f t="shared" si="242"/>
        <v>40568.972569444442</v>
      </c>
      <c r="T3865" s="6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s="7">
        <f t="shared" si="240"/>
        <v>0</v>
      </c>
      <c r="P3866" s="8" t="e">
        <f t="shared" si="241"/>
        <v>#DIV/0!</v>
      </c>
      <c r="Q3866" t="s">
        <v>8313</v>
      </c>
      <c r="R3866" t="s">
        <v>8351</v>
      </c>
      <c r="S3866" s="6">
        <f t="shared" si="242"/>
        <v>42193.941759259258</v>
      </c>
      <c r="T3866" s="6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s="7">
        <f t="shared" si="240"/>
        <v>0</v>
      </c>
      <c r="P3867" s="8" t="e">
        <f t="shared" si="241"/>
        <v>#DIV/0!</v>
      </c>
      <c r="Q3867" t="s">
        <v>8313</v>
      </c>
      <c r="R3867" t="s">
        <v>8351</v>
      </c>
      <c r="S3867" s="6">
        <f t="shared" si="242"/>
        <v>42007.788680555561</v>
      </c>
      <c r="T3867" s="6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s="7">
        <f t="shared" si="240"/>
        <v>0</v>
      </c>
      <c r="P3868" s="8" t="e">
        <f t="shared" si="241"/>
        <v>#DIV/0!</v>
      </c>
      <c r="Q3868" t="s">
        <v>8313</v>
      </c>
      <c r="R3868" t="s">
        <v>8351</v>
      </c>
      <c r="S3868" s="6">
        <f t="shared" si="242"/>
        <v>41110.680138888885</v>
      </c>
      <c r="T3868" s="6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s="7">
        <f t="shared" si="240"/>
        <v>0</v>
      </c>
      <c r="P3869" s="8" t="e">
        <f t="shared" si="241"/>
        <v>#DIV/0!</v>
      </c>
      <c r="Q3869" t="s">
        <v>8313</v>
      </c>
      <c r="R3869" t="s">
        <v>8351</v>
      </c>
      <c r="S3869" s="6">
        <f t="shared" si="242"/>
        <v>41125.283159722225</v>
      </c>
      <c r="T3869" s="6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s="7">
        <f t="shared" si="240"/>
        <v>0</v>
      </c>
      <c r="P3870" s="8" t="e">
        <f t="shared" si="241"/>
        <v>#DIV/0!</v>
      </c>
      <c r="Q3870" t="s">
        <v>8313</v>
      </c>
      <c r="R3870" t="s">
        <v>8351</v>
      </c>
      <c r="S3870" s="6">
        <f t="shared" si="242"/>
        <v>40883.962581018517</v>
      </c>
      <c r="T3870" s="6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8272</v>
      </c>
      <c r="O3871" s="7">
        <f t="shared" si="240"/>
        <v>0</v>
      </c>
      <c r="P3871" s="8" t="e">
        <f t="shared" si="241"/>
        <v>#DIV/0!</v>
      </c>
      <c r="Q3871" t="s">
        <v>8309</v>
      </c>
      <c r="R3871" t="s">
        <v>8315</v>
      </c>
      <c r="S3871" s="6">
        <f t="shared" si="242"/>
        <v>42732.060277777782</v>
      </c>
      <c r="T3871" s="6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8272</v>
      </c>
      <c r="O3872" s="7">
        <f t="shared" si="240"/>
        <v>0</v>
      </c>
      <c r="P3872" s="8" t="e">
        <f t="shared" si="241"/>
        <v>#DIV/0!</v>
      </c>
      <c r="Q3872" t="s">
        <v>8309</v>
      </c>
      <c r="R3872" t="s">
        <v>8315</v>
      </c>
      <c r="S3872" s="6">
        <f t="shared" si="242"/>
        <v>41806.106770833336</v>
      </c>
      <c r="T3872" s="6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8272</v>
      </c>
      <c r="O3873" s="7">
        <f t="shared" si="240"/>
        <v>0</v>
      </c>
      <c r="P3873" s="8" t="e">
        <f t="shared" si="241"/>
        <v>#DIV/0!</v>
      </c>
      <c r="Q3873" t="s">
        <v>8309</v>
      </c>
      <c r="R3873" t="s">
        <v>8315</v>
      </c>
      <c r="S3873" s="6">
        <f t="shared" si="242"/>
        <v>41836.595520833333</v>
      </c>
      <c r="T3873" s="6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8286</v>
      </c>
      <c r="O3874" s="7">
        <f t="shared" si="240"/>
        <v>0</v>
      </c>
      <c r="P3874" s="8" t="e">
        <f t="shared" si="241"/>
        <v>#DIV/0!</v>
      </c>
      <c r="Q3874" t="s">
        <v>8322</v>
      </c>
      <c r="R3874" t="s">
        <v>8357</v>
      </c>
      <c r="S3874" s="6">
        <f t="shared" si="242"/>
        <v>41945.133506944447</v>
      </c>
      <c r="T3874" s="6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8286</v>
      </c>
      <c r="O3875" s="7">
        <f t="shared" si="240"/>
        <v>0</v>
      </c>
      <c r="P3875" s="8" t="e">
        <f t="shared" si="241"/>
        <v>#DIV/0!</v>
      </c>
      <c r="Q3875" t="s">
        <v>8322</v>
      </c>
      <c r="R3875" t="s">
        <v>8357</v>
      </c>
      <c r="S3875" s="6">
        <f t="shared" si="242"/>
        <v>42299.926145833335</v>
      </c>
      <c r="T3875" s="6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8286</v>
      </c>
      <c r="O3876" s="7">
        <f t="shared" si="240"/>
        <v>0</v>
      </c>
      <c r="P3876" s="8" t="e">
        <f t="shared" si="241"/>
        <v>#DIV/0!</v>
      </c>
      <c r="Q3876" t="s">
        <v>8322</v>
      </c>
      <c r="R3876" t="s">
        <v>8357</v>
      </c>
      <c r="S3876" s="6">
        <f t="shared" si="242"/>
        <v>42093.131469907406</v>
      </c>
      <c r="T3876" s="6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8286</v>
      </c>
      <c r="O3877" s="7">
        <f t="shared" si="240"/>
        <v>0</v>
      </c>
      <c r="P3877" s="8" t="e">
        <f t="shared" si="241"/>
        <v>#DIV/0!</v>
      </c>
      <c r="Q3877" t="s">
        <v>8322</v>
      </c>
      <c r="R3877" t="s">
        <v>8357</v>
      </c>
      <c r="S3877" s="6">
        <f t="shared" si="242"/>
        <v>42180.390277777777</v>
      </c>
      <c r="T3877" s="6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8286</v>
      </c>
      <c r="O3878" s="7">
        <f t="shared" si="240"/>
        <v>0</v>
      </c>
      <c r="P3878" s="8" t="e">
        <f t="shared" si="241"/>
        <v>#DIV/0!</v>
      </c>
      <c r="Q3878" t="s">
        <v>8322</v>
      </c>
      <c r="R3878" t="s">
        <v>8357</v>
      </c>
      <c r="S3878" s="6">
        <f t="shared" si="242"/>
        <v>42074.060671296291</v>
      </c>
      <c r="T3878" s="6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8286</v>
      </c>
      <c r="O3879" s="7">
        <f t="shared" si="240"/>
        <v>0</v>
      </c>
      <c r="P3879" s="8" t="e">
        <f t="shared" si="241"/>
        <v>#DIV/0!</v>
      </c>
      <c r="Q3879" t="s">
        <v>8322</v>
      </c>
      <c r="R3879" t="s">
        <v>8357</v>
      </c>
      <c r="S3879" s="6">
        <f t="shared" si="242"/>
        <v>42175.780416666668</v>
      </c>
      <c r="T3879" s="6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8286</v>
      </c>
      <c r="O3880" s="7">
        <f t="shared" si="240"/>
        <v>0</v>
      </c>
      <c r="P3880" s="8" t="e">
        <f t="shared" si="241"/>
        <v>#DIV/0!</v>
      </c>
      <c r="Q3880" t="s">
        <v>8322</v>
      </c>
      <c r="R3880" t="s">
        <v>8357</v>
      </c>
      <c r="S3880" s="6">
        <f t="shared" si="242"/>
        <v>42485.64534722222</v>
      </c>
      <c r="T3880" s="6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8286</v>
      </c>
      <c r="O3881" s="7">
        <f t="shared" si="240"/>
        <v>0</v>
      </c>
      <c r="P3881" s="8" t="e">
        <f t="shared" si="241"/>
        <v>#DIV/0!</v>
      </c>
      <c r="Q3881" t="s">
        <v>8322</v>
      </c>
      <c r="R3881" t="s">
        <v>8357</v>
      </c>
      <c r="S3881" s="6">
        <f t="shared" si="242"/>
        <v>42707.926030092596</v>
      </c>
      <c r="T3881" s="6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8286</v>
      </c>
      <c r="O3882" s="7">
        <f t="shared" si="240"/>
        <v>0</v>
      </c>
      <c r="P3882" s="8" t="e">
        <f t="shared" si="241"/>
        <v>#DIV/0!</v>
      </c>
      <c r="Q3882" t="s">
        <v>8322</v>
      </c>
      <c r="R3882" t="s">
        <v>8357</v>
      </c>
      <c r="S3882" s="6">
        <f t="shared" si="242"/>
        <v>42199.873402777783</v>
      </c>
      <c r="T3882" s="6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8286</v>
      </c>
      <c r="O3883" s="7">
        <f t="shared" si="240"/>
        <v>0</v>
      </c>
      <c r="P3883" s="8" t="e">
        <f t="shared" si="241"/>
        <v>#DIV/0!</v>
      </c>
      <c r="Q3883" t="s">
        <v>8322</v>
      </c>
      <c r="R3883" t="s">
        <v>8357</v>
      </c>
      <c r="S3883" s="6">
        <f t="shared" si="242"/>
        <v>42139.542303240742</v>
      </c>
      <c r="T3883" s="6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8286</v>
      </c>
      <c r="O3884" s="7">
        <f t="shared" si="240"/>
        <v>0</v>
      </c>
      <c r="P3884" s="8" t="e">
        <f t="shared" si="241"/>
        <v>#DIV/0!</v>
      </c>
      <c r="Q3884" t="s">
        <v>8322</v>
      </c>
      <c r="R3884" t="s">
        <v>8357</v>
      </c>
      <c r="S3884" s="6">
        <f t="shared" si="242"/>
        <v>42461.447662037041</v>
      </c>
      <c r="T3884" s="6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8286</v>
      </c>
      <c r="O3885" s="7">
        <f t="shared" si="240"/>
        <v>0</v>
      </c>
      <c r="P3885" s="8" t="e">
        <f t="shared" si="241"/>
        <v>#DIV/0!</v>
      </c>
      <c r="Q3885" t="s">
        <v>8322</v>
      </c>
      <c r="R3885" t="s">
        <v>8357</v>
      </c>
      <c r="S3885" s="6">
        <f t="shared" si="242"/>
        <v>42115.936550925922</v>
      </c>
      <c r="T3885" s="6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8286</v>
      </c>
      <c r="O3886" s="7">
        <f t="shared" si="240"/>
        <v>0</v>
      </c>
      <c r="P3886" s="8" t="e">
        <f t="shared" si="241"/>
        <v>#DIV/0!</v>
      </c>
      <c r="Q3886" t="s">
        <v>8322</v>
      </c>
      <c r="R3886" t="s">
        <v>8357</v>
      </c>
      <c r="S3886" s="6">
        <f t="shared" si="242"/>
        <v>42086.811400462961</v>
      </c>
      <c r="T3886" s="6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8286</v>
      </c>
      <c r="O3887" s="7">
        <f t="shared" si="240"/>
        <v>0</v>
      </c>
      <c r="P3887" s="8" t="e">
        <f t="shared" si="241"/>
        <v>#DIV/0!</v>
      </c>
      <c r="Q3887" t="s">
        <v>8322</v>
      </c>
      <c r="R3887" t="s">
        <v>8357</v>
      </c>
      <c r="S3887" s="6">
        <f t="shared" si="242"/>
        <v>41818.703275462962</v>
      </c>
      <c r="T3887" s="6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8286</v>
      </c>
      <c r="O3888" s="7">
        <f t="shared" si="240"/>
        <v>0</v>
      </c>
      <c r="P3888" s="8" t="e">
        <f t="shared" si="241"/>
        <v>#DIV/0!</v>
      </c>
      <c r="Q3888" t="s">
        <v>8322</v>
      </c>
      <c r="R3888" t="s">
        <v>8357</v>
      </c>
      <c r="S3888" s="6">
        <f t="shared" si="242"/>
        <v>42795.696145833332</v>
      </c>
      <c r="T3888" s="6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8286</v>
      </c>
      <c r="O3889" s="7">
        <f t="shared" si="240"/>
        <v>0</v>
      </c>
      <c r="P3889" s="8" t="e">
        <f t="shared" si="241"/>
        <v>#DIV/0!</v>
      </c>
      <c r="Q3889" t="s">
        <v>8322</v>
      </c>
      <c r="R3889" t="s">
        <v>8357</v>
      </c>
      <c r="S3889" s="6">
        <f t="shared" si="242"/>
        <v>42289.89634259259</v>
      </c>
      <c r="T3889" s="6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8286</v>
      </c>
      <c r="O3890" s="7">
        <f t="shared" si="240"/>
        <v>0</v>
      </c>
      <c r="P3890" s="8" t="e">
        <f t="shared" si="241"/>
        <v>#DIV/0!</v>
      </c>
      <c r="Q3890" t="s">
        <v>8322</v>
      </c>
      <c r="R3890" t="s">
        <v>8357</v>
      </c>
      <c r="S3890" s="6">
        <f t="shared" si="242"/>
        <v>41831.705555555556</v>
      </c>
      <c r="T3890" s="6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8286</v>
      </c>
      <c r="O3891" s="7">
        <f t="shared" si="240"/>
        <v>0</v>
      </c>
      <c r="P3891" s="8" t="e">
        <f t="shared" si="241"/>
        <v>#DIV/0!</v>
      </c>
      <c r="Q3891" t="s">
        <v>8322</v>
      </c>
      <c r="R3891" t="s">
        <v>8357</v>
      </c>
      <c r="S3891" s="6">
        <f t="shared" si="242"/>
        <v>42312.204814814817</v>
      </c>
      <c r="T3891" s="6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8286</v>
      </c>
      <c r="O3892" s="7">
        <f t="shared" si="240"/>
        <v>0</v>
      </c>
      <c r="P3892" s="8" t="e">
        <f t="shared" si="241"/>
        <v>#DIV/0!</v>
      </c>
      <c r="Q3892" t="s">
        <v>8322</v>
      </c>
      <c r="R3892" t="s">
        <v>8357</v>
      </c>
      <c r="S3892" s="6">
        <f t="shared" si="242"/>
        <v>41915.896967592591</v>
      </c>
      <c r="T3892" s="6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8274</v>
      </c>
      <c r="O3893" s="7">
        <f t="shared" si="240"/>
        <v>0</v>
      </c>
      <c r="P3893" s="8" t="e">
        <f t="shared" si="241"/>
        <v>#DIV/0!</v>
      </c>
      <c r="Q3893" t="s">
        <v>8322</v>
      </c>
      <c r="R3893" t="s">
        <v>8344</v>
      </c>
      <c r="S3893" s="6">
        <f t="shared" si="242"/>
        <v>41053.200960648144</v>
      </c>
      <c r="T3893" s="6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8274</v>
      </c>
      <c r="O3894" s="7">
        <f t="shared" si="240"/>
        <v>0</v>
      </c>
      <c r="P3894" s="8" t="e">
        <f t="shared" si="241"/>
        <v>#DIV/0!</v>
      </c>
      <c r="Q3894" t="s">
        <v>8322</v>
      </c>
      <c r="R3894" t="s">
        <v>8344</v>
      </c>
      <c r="S3894" s="6">
        <f t="shared" si="242"/>
        <v>42554.917488425926</v>
      </c>
      <c r="T3894" s="6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8274</v>
      </c>
      <c r="O3895" s="7">
        <f t="shared" si="240"/>
        <v>0</v>
      </c>
      <c r="P3895" s="8" t="e">
        <f t="shared" si="241"/>
        <v>#DIV/0!</v>
      </c>
      <c r="Q3895" t="s">
        <v>8322</v>
      </c>
      <c r="R3895" t="s">
        <v>8344</v>
      </c>
      <c r="S3895" s="6">
        <f t="shared" si="242"/>
        <v>41198.611712962964</v>
      </c>
      <c r="T3895" s="6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8274</v>
      </c>
      <c r="O3896" s="7">
        <f t="shared" si="240"/>
        <v>0</v>
      </c>
      <c r="P3896" s="8" t="e">
        <f t="shared" si="241"/>
        <v>#DIV/0!</v>
      </c>
      <c r="Q3896" t="s">
        <v>8322</v>
      </c>
      <c r="R3896" t="s">
        <v>8344</v>
      </c>
      <c r="S3896" s="6">
        <f t="shared" si="242"/>
        <v>41411.866608796299</v>
      </c>
      <c r="T3896" s="6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8274</v>
      </c>
      <c r="O3897" s="7">
        <f t="shared" si="240"/>
        <v>0</v>
      </c>
      <c r="P3897" s="8" t="e">
        <f t="shared" si="241"/>
        <v>#DIV/0!</v>
      </c>
      <c r="Q3897" t="s">
        <v>8322</v>
      </c>
      <c r="R3897" t="s">
        <v>8344</v>
      </c>
      <c r="S3897" s="6">
        <f t="shared" si="242"/>
        <v>40752.789710648147</v>
      </c>
      <c r="T3897" s="6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8274</v>
      </c>
      <c r="O3898" s="7">
        <f t="shared" si="240"/>
        <v>0</v>
      </c>
      <c r="P3898" s="8" t="e">
        <f t="shared" si="241"/>
        <v>#DIV/0!</v>
      </c>
      <c r="Q3898" t="s">
        <v>8322</v>
      </c>
      <c r="R3898" t="s">
        <v>8344</v>
      </c>
      <c r="S3898" s="6">
        <f t="shared" si="242"/>
        <v>41838.475219907406</v>
      </c>
      <c r="T3898" s="6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8288</v>
      </c>
      <c r="O3899" s="7">
        <f t="shared" si="240"/>
        <v>0</v>
      </c>
      <c r="P3899" s="8" t="e">
        <f t="shared" si="241"/>
        <v>#DIV/0!</v>
      </c>
      <c r="Q3899" t="s">
        <v>8324</v>
      </c>
      <c r="R3899" t="s">
        <v>8352</v>
      </c>
      <c r="S3899" s="6">
        <f t="shared" si="242"/>
        <v>42053.051203703704</v>
      </c>
      <c r="T3899" s="6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8288</v>
      </c>
      <c r="O3900" s="7">
        <f t="shared" si="240"/>
        <v>0</v>
      </c>
      <c r="P3900" s="8" t="e">
        <f t="shared" si="241"/>
        <v>#DIV/0!</v>
      </c>
      <c r="Q3900" t="s">
        <v>8324</v>
      </c>
      <c r="R3900" t="s">
        <v>8352</v>
      </c>
      <c r="S3900" s="6">
        <f t="shared" si="242"/>
        <v>42782.426875000005</v>
      </c>
      <c r="T3900" s="6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8288</v>
      </c>
      <c r="O3901" s="7">
        <f t="shared" si="240"/>
        <v>0</v>
      </c>
      <c r="P3901" s="8" t="e">
        <f t="shared" si="241"/>
        <v>#DIV/0!</v>
      </c>
      <c r="Q3901" t="s">
        <v>8324</v>
      </c>
      <c r="R3901" t="s">
        <v>8352</v>
      </c>
      <c r="S3901" s="6">
        <f t="shared" si="242"/>
        <v>42121.824525462958</v>
      </c>
      <c r="T3901" s="6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8288</v>
      </c>
      <c r="O3902" s="7">
        <f t="shared" si="240"/>
        <v>0</v>
      </c>
      <c r="P3902" s="8" t="e">
        <f t="shared" si="241"/>
        <v>#DIV/0!</v>
      </c>
      <c r="Q3902" t="s">
        <v>8324</v>
      </c>
      <c r="R3902" t="s">
        <v>8352</v>
      </c>
      <c r="S3902" s="6">
        <f t="shared" si="242"/>
        <v>42219.282951388886</v>
      </c>
      <c r="T3902" s="6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8288</v>
      </c>
      <c r="O3903" s="7">
        <f t="shared" si="240"/>
        <v>0</v>
      </c>
      <c r="P3903" s="8" t="e">
        <f t="shared" si="241"/>
        <v>#DIV/0!</v>
      </c>
      <c r="Q3903" t="s">
        <v>8324</v>
      </c>
      <c r="R3903" t="s">
        <v>8352</v>
      </c>
      <c r="S3903" s="6">
        <f t="shared" si="242"/>
        <v>42188.252199074079</v>
      </c>
      <c r="T3903" s="6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8288</v>
      </c>
      <c r="O3904" s="7">
        <f t="shared" si="240"/>
        <v>0</v>
      </c>
      <c r="P3904" s="8" t="e">
        <f t="shared" si="241"/>
        <v>#DIV/0!</v>
      </c>
      <c r="Q3904" t="s">
        <v>8324</v>
      </c>
      <c r="R3904" t="s">
        <v>8352</v>
      </c>
      <c r="S3904" s="6">
        <f t="shared" si="242"/>
        <v>42241.613796296297</v>
      </c>
      <c r="T3904" s="6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8289</v>
      </c>
      <c r="O3905" s="7">
        <f t="shared" si="240"/>
        <v>0</v>
      </c>
      <c r="P3905" s="8" t="e">
        <f t="shared" si="241"/>
        <v>#DIV/0!</v>
      </c>
      <c r="Q3905" t="s">
        <v>8322</v>
      </c>
      <c r="R3905" t="s">
        <v>8354</v>
      </c>
      <c r="S3905" s="6">
        <f t="shared" si="242"/>
        <v>40079.566157407404</v>
      </c>
      <c r="T3905" s="6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8289</v>
      </c>
      <c r="O3906" s="7">
        <f t="shared" ref="O3906:O3969" si="244">E3906/D3906</f>
        <v>0</v>
      </c>
      <c r="P3906" s="8" t="e">
        <f t="shared" si="241"/>
        <v>#DIV/0!</v>
      </c>
      <c r="Q3906" t="s">
        <v>8322</v>
      </c>
      <c r="R3906" t="s">
        <v>8354</v>
      </c>
      <c r="S3906" s="6">
        <f t="shared" si="242"/>
        <v>41389.679560185185</v>
      </c>
      <c r="T3906" s="6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8289</v>
      </c>
      <c r="O3907" s="7">
        <f t="shared" si="244"/>
        <v>0</v>
      </c>
      <c r="P3907" s="8" t="e">
        <f t="shared" ref="P3907:P3970" si="245">E3907/L3907</f>
        <v>#DIV/0!</v>
      </c>
      <c r="Q3907" t="s">
        <v>8322</v>
      </c>
      <c r="R3907" t="s">
        <v>8354</v>
      </c>
      <c r="S3907" s="6">
        <f t="shared" ref="S3907:S3970" si="246">(((J3907/60)/60)/24)+DATE(1970,1,1)</f>
        <v>40990.050069444449</v>
      </c>
      <c r="T3907" s="6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8290</v>
      </c>
      <c r="O3908" s="7">
        <f t="shared" si="244"/>
        <v>0</v>
      </c>
      <c r="P3908" s="8" t="e">
        <f t="shared" si="245"/>
        <v>#DIV/0!</v>
      </c>
      <c r="Q3908" t="s">
        <v>8324</v>
      </c>
      <c r="R3908" t="s">
        <v>8342</v>
      </c>
      <c r="S3908" s="6">
        <f t="shared" si="246"/>
        <v>41779.649317129632</v>
      </c>
      <c r="T3908" s="6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8290</v>
      </c>
      <c r="O3909" s="7">
        <f t="shared" si="244"/>
        <v>0</v>
      </c>
      <c r="P3909" s="8" t="e">
        <f t="shared" si="245"/>
        <v>#DIV/0!</v>
      </c>
      <c r="Q3909" t="s">
        <v>8324</v>
      </c>
      <c r="R3909" t="s">
        <v>8342</v>
      </c>
      <c r="S3909" s="6">
        <f t="shared" si="246"/>
        <v>42069.104421296302</v>
      </c>
      <c r="T3909" s="6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8290</v>
      </c>
      <c r="O3910" s="7">
        <f t="shared" si="244"/>
        <v>0</v>
      </c>
      <c r="P3910" s="8" t="e">
        <f t="shared" si="245"/>
        <v>#DIV/0!</v>
      </c>
      <c r="Q3910" t="s">
        <v>8324</v>
      </c>
      <c r="R3910" t="s">
        <v>8342</v>
      </c>
      <c r="S3910" s="6">
        <f t="shared" si="246"/>
        <v>42005.24998842593</v>
      </c>
      <c r="T3910" s="6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8290</v>
      </c>
      <c r="O3911" s="7">
        <f t="shared" si="244"/>
        <v>0</v>
      </c>
      <c r="P3911" s="8" t="e">
        <f t="shared" si="245"/>
        <v>#DIV/0!</v>
      </c>
      <c r="Q3911" t="s">
        <v>8324</v>
      </c>
      <c r="R3911" t="s">
        <v>8342</v>
      </c>
      <c r="S3911" s="6">
        <f t="shared" si="246"/>
        <v>42256.984791666662</v>
      </c>
      <c r="T3911" s="6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8290</v>
      </c>
      <c r="O3912" s="7">
        <f t="shared" si="244"/>
        <v>0</v>
      </c>
      <c r="P3912" s="8" t="e">
        <f t="shared" si="245"/>
        <v>#DIV/0!</v>
      </c>
      <c r="Q3912" t="s">
        <v>8324</v>
      </c>
      <c r="R3912" t="s">
        <v>8342</v>
      </c>
      <c r="S3912" s="6">
        <f t="shared" si="246"/>
        <v>42046.072743055556</v>
      </c>
      <c r="T3912" s="6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8290</v>
      </c>
      <c r="O3913" s="7">
        <f t="shared" si="244"/>
        <v>0</v>
      </c>
      <c r="P3913" s="8" t="e">
        <f t="shared" si="245"/>
        <v>#DIV/0!</v>
      </c>
      <c r="Q3913" t="s">
        <v>8324</v>
      </c>
      <c r="R3913" t="s">
        <v>8342</v>
      </c>
      <c r="S3913" s="6">
        <f t="shared" si="246"/>
        <v>42603.354131944448</v>
      </c>
      <c r="T3913" s="6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8290</v>
      </c>
      <c r="O3914" s="7">
        <f t="shared" si="244"/>
        <v>0</v>
      </c>
      <c r="P3914" s="8" t="e">
        <f t="shared" si="245"/>
        <v>#DIV/0!</v>
      </c>
      <c r="Q3914" t="s">
        <v>8324</v>
      </c>
      <c r="R3914" t="s">
        <v>8342</v>
      </c>
      <c r="S3914" s="6">
        <f t="shared" si="246"/>
        <v>42438.53907407407</v>
      </c>
      <c r="T3914" s="6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8292</v>
      </c>
      <c r="O3915" s="7">
        <f t="shared" si="244"/>
        <v>0</v>
      </c>
      <c r="P3915" s="8" t="e">
        <f t="shared" si="245"/>
        <v>#DIV/0!</v>
      </c>
      <c r="Q3915" t="s">
        <v>8313</v>
      </c>
      <c r="R3915" t="s">
        <v>8338</v>
      </c>
      <c r="S3915" s="6">
        <f t="shared" si="246"/>
        <v>42779.21365740741</v>
      </c>
      <c r="T3915" s="6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8292</v>
      </c>
      <c r="O3916" s="7">
        <f t="shared" si="244"/>
        <v>0</v>
      </c>
      <c r="P3916" s="8" t="e">
        <f t="shared" si="245"/>
        <v>#DIV/0!</v>
      </c>
      <c r="Q3916" t="s">
        <v>8313</v>
      </c>
      <c r="R3916" t="s">
        <v>8338</v>
      </c>
      <c r="S3916" s="6">
        <f t="shared" si="246"/>
        <v>42796.069571759261</v>
      </c>
      <c r="T3916" s="6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8292</v>
      </c>
      <c r="O3917" s="7">
        <f t="shared" si="244"/>
        <v>0</v>
      </c>
      <c r="P3917" s="8" t="e">
        <f t="shared" si="245"/>
        <v>#DIV/0!</v>
      </c>
      <c r="Q3917" t="s">
        <v>8313</v>
      </c>
      <c r="R3917" t="s">
        <v>8338</v>
      </c>
      <c r="S3917" s="6">
        <f t="shared" si="246"/>
        <v>42796.207870370374</v>
      </c>
      <c r="T3917" s="6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8292</v>
      </c>
      <c r="O3918" s="7">
        <f t="shared" si="244"/>
        <v>0</v>
      </c>
      <c r="P3918" s="8" t="e">
        <f t="shared" si="245"/>
        <v>#DIV/0!</v>
      </c>
      <c r="Q3918" t="s">
        <v>8313</v>
      </c>
      <c r="R3918" t="s">
        <v>8338</v>
      </c>
      <c r="S3918" s="6">
        <f t="shared" si="246"/>
        <v>42245.016736111109</v>
      </c>
      <c r="T3918" s="6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8292</v>
      </c>
      <c r="O3919" s="7">
        <f t="shared" si="244"/>
        <v>0</v>
      </c>
      <c r="P3919" s="8" t="e">
        <f t="shared" si="245"/>
        <v>#DIV/0!</v>
      </c>
      <c r="Q3919" t="s">
        <v>8313</v>
      </c>
      <c r="R3919" t="s">
        <v>8338</v>
      </c>
      <c r="S3919" s="6">
        <f t="shared" si="246"/>
        <v>42179.306388888886</v>
      </c>
      <c r="T3919" s="6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8292</v>
      </c>
      <c r="O3920" s="7">
        <f t="shared" si="244"/>
        <v>0</v>
      </c>
      <c r="P3920" s="8" t="e">
        <f t="shared" si="245"/>
        <v>#DIV/0!</v>
      </c>
      <c r="Q3920" t="s">
        <v>8313</v>
      </c>
      <c r="R3920" t="s">
        <v>8338</v>
      </c>
      <c r="S3920" s="6">
        <f t="shared" si="246"/>
        <v>42451.866967592592</v>
      </c>
      <c r="T3920" s="6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8292</v>
      </c>
      <c r="O3921" s="7">
        <f t="shared" si="244"/>
        <v>0</v>
      </c>
      <c r="P3921" s="8" t="e">
        <f t="shared" si="245"/>
        <v>#DIV/0!</v>
      </c>
      <c r="Q3921" t="s">
        <v>8313</v>
      </c>
      <c r="R3921" t="s">
        <v>8338</v>
      </c>
      <c r="S3921" s="6">
        <f t="shared" si="246"/>
        <v>42125.913807870369</v>
      </c>
      <c r="T3921" s="6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8292</v>
      </c>
      <c r="O3922" s="7">
        <f t="shared" si="244"/>
        <v>0</v>
      </c>
      <c r="P3922" s="8" t="e">
        <f t="shared" si="245"/>
        <v>#DIV/0!</v>
      </c>
      <c r="Q3922" t="s">
        <v>8313</v>
      </c>
      <c r="R3922" t="s">
        <v>8338</v>
      </c>
      <c r="S3922" s="6">
        <f t="shared" si="246"/>
        <v>42319.461377314816</v>
      </c>
      <c r="T3922" s="6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8292</v>
      </c>
      <c r="O3923" s="7">
        <f t="shared" si="244"/>
        <v>0</v>
      </c>
      <c r="P3923" s="8" t="e">
        <f t="shared" si="245"/>
        <v>#DIV/0!</v>
      </c>
      <c r="Q3923" t="s">
        <v>8313</v>
      </c>
      <c r="R3923" t="s">
        <v>8338</v>
      </c>
      <c r="S3923" s="6">
        <f t="shared" si="246"/>
        <v>42471.052152777775</v>
      </c>
      <c r="T3923" s="6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8292</v>
      </c>
      <c r="O3924" s="7">
        <f t="shared" si="244"/>
        <v>0</v>
      </c>
      <c r="P3924" s="8" t="e">
        <f t="shared" si="245"/>
        <v>#DIV/0!</v>
      </c>
      <c r="Q3924" t="s">
        <v>8313</v>
      </c>
      <c r="R3924" t="s">
        <v>8338</v>
      </c>
      <c r="S3924" s="6">
        <f t="shared" si="246"/>
        <v>42272.087766203709</v>
      </c>
      <c r="T3924" s="6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8292</v>
      </c>
      <c r="O3925" s="7">
        <f t="shared" si="244"/>
        <v>0</v>
      </c>
      <c r="P3925" s="8" t="e">
        <f t="shared" si="245"/>
        <v>#DIV/0!</v>
      </c>
      <c r="Q3925" t="s">
        <v>8313</v>
      </c>
      <c r="R3925" t="s">
        <v>8338</v>
      </c>
      <c r="S3925" s="6">
        <f t="shared" si="246"/>
        <v>42152.906851851847</v>
      </c>
      <c r="T3925" s="6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8292</v>
      </c>
      <c r="O3926" s="7">
        <f t="shared" si="244"/>
        <v>0</v>
      </c>
      <c r="P3926" s="8" t="e">
        <f t="shared" si="245"/>
        <v>#DIV/0!</v>
      </c>
      <c r="Q3926" t="s">
        <v>8313</v>
      </c>
      <c r="R3926" t="s">
        <v>8338</v>
      </c>
      <c r="S3926" s="6">
        <f t="shared" si="246"/>
        <v>42325.683807870373</v>
      </c>
      <c r="T3926" s="6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8292</v>
      </c>
      <c r="O3927" s="7">
        <f t="shared" si="244"/>
        <v>0</v>
      </c>
      <c r="P3927" s="8" t="e">
        <f t="shared" si="245"/>
        <v>#DIV/0!</v>
      </c>
      <c r="Q3927" t="s">
        <v>8313</v>
      </c>
      <c r="R3927" t="s">
        <v>8338</v>
      </c>
      <c r="S3927" s="6">
        <f t="shared" si="246"/>
        <v>42614.675625000003</v>
      </c>
      <c r="T3927" s="6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8292</v>
      </c>
      <c r="O3928" s="7">
        <f t="shared" si="244"/>
        <v>0</v>
      </c>
      <c r="P3928" s="8" t="e">
        <f t="shared" si="245"/>
        <v>#DIV/0!</v>
      </c>
      <c r="Q3928" t="s">
        <v>8313</v>
      </c>
      <c r="R3928" t="s">
        <v>8338</v>
      </c>
      <c r="S3928" s="6">
        <f t="shared" si="246"/>
        <v>42171.817384259266</v>
      </c>
      <c r="T3928" s="6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8284</v>
      </c>
      <c r="O3929" s="7">
        <f t="shared" si="244"/>
        <v>0</v>
      </c>
      <c r="P3929" s="8" t="e">
        <f t="shared" si="245"/>
        <v>#DIV/0!</v>
      </c>
      <c r="Q3929" t="s">
        <v>8324</v>
      </c>
      <c r="R3929" t="s">
        <v>8325</v>
      </c>
      <c r="S3929" s="6">
        <f t="shared" si="246"/>
        <v>41855.859814814816</v>
      </c>
      <c r="T3929" s="6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8284</v>
      </c>
      <c r="O3930" s="7">
        <f t="shared" si="244"/>
        <v>0</v>
      </c>
      <c r="P3930" s="8" t="e">
        <f t="shared" si="245"/>
        <v>#DIV/0!</v>
      </c>
      <c r="Q3930" t="s">
        <v>8324</v>
      </c>
      <c r="R3930" t="s">
        <v>8325</v>
      </c>
      <c r="S3930" s="6">
        <f t="shared" si="246"/>
        <v>41829.889027777775</v>
      </c>
      <c r="T3930" s="6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8284</v>
      </c>
      <c r="O3931" s="7">
        <f t="shared" si="244"/>
        <v>0</v>
      </c>
      <c r="P3931" s="8" t="e">
        <f t="shared" si="245"/>
        <v>#DIV/0!</v>
      </c>
      <c r="Q3931" t="s">
        <v>8324</v>
      </c>
      <c r="R3931" t="s">
        <v>8325</v>
      </c>
      <c r="S3931" s="6">
        <f t="shared" si="246"/>
        <v>42172.906678240746</v>
      </c>
      <c r="T3931" s="6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8284</v>
      </c>
      <c r="O3932" s="7">
        <f t="shared" si="244"/>
        <v>0</v>
      </c>
      <c r="P3932" s="8" t="e">
        <f t="shared" si="245"/>
        <v>#DIV/0!</v>
      </c>
      <c r="Q3932" t="s">
        <v>8324</v>
      </c>
      <c r="R3932" t="s">
        <v>8325</v>
      </c>
      <c r="S3932" s="6">
        <f t="shared" si="246"/>
        <v>42067.234375</v>
      </c>
      <c r="T3932" s="6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8282</v>
      </c>
      <c r="O3933" s="7">
        <f t="shared" si="244"/>
        <v>0</v>
      </c>
      <c r="P3933" s="8" t="e">
        <f t="shared" si="245"/>
        <v>#DIV/0!</v>
      </c>
      <c r="Q3933" t="s">
        <v>8311</v>
      </c>
      <c r="R3933" t="s">
        <v>8343</v>
      </c>
      <c r="S3933" s="6">
        <f t="shared" si="246"/>
        <v>42000.300243055557</v>
      </c>
      <c r="T3933" s="6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8282</v>
      </c>
      <c r="O3934" s="7">
        <f t="shared" si="244"/>
        <v>0</v>
      </c>
      <c r="P3934" s="8" t="e">
        <f t="shared" si="245"/>
        <v>#DIV/0!</v>
      </c>
      <c r="Q3934" t="s">
        <v>8311</v>
      </c>
      <c r="R3934" t="s">
        <v>8343</v>
      </c>
      <c r="S3934" s="6">
        <f t="shared" si="246"/>
        <v>42709.002881944441</v>
      </c>
      <c r="T3934" s="6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8282</v>
      </c>
      <c r="O3935" s="7">
        <f t="shared" si="244"/>
        <v>0</v>
      </c>
      <c r="P3935" s="8" t="e">
        <f t="shared" si="245"/>
        <v>#DIV/0!</v>
      </c>
      <c r="Q3935" t="s">
        <v>8311</v>
      </c>
      <c r="R3935" t="s">
        <v>8343</v>
      </c>
      <c r="S3935" s="6">
        <f t="shared" si="246"/>
        <v>41776.284780092588</v>
      </c>
      <c r="T3935" s="6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8282</v>
      </c>
      <c r="O3936" s="7">
        <f t="shared" si="244"/>
        <v>0</v>
      </c>
      <c r="P3936" s="8" t="e">
        <f t="shared" si="245"/>
        <v>#DIV/0!</v>
      </c>
      <c r="Q3936" t="s">
        <v>8311</v>
      </c>
      <c r="R3936" t="s">
        <v>8343</v>
      </c>
      <c r="S3936" s="6">
        <f t="shared" si="246"/>
        <v>42035.029224537036</v>
      </c>
      <c r="T3936" s="6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8282</v>
      </c>
      <c r="O3937" s="7">
        <f t="shared" si="244"/>
        <v>0</v>
      </c>
      <c r="P3937" s="8" t="e">
        <f t="shared" si="245"/>
        <v>#DIV/0!</v>
      </c>
      <c r="Q3937" t="s">
        <v>8311</v>
      </c>
      <c r="R3937" t="s">
        <v>8343</v>
      </c>
      <c r="S3937" s="6">
        <f t="shared" si="246"/>
        <v>41773.008738425924</v>
      </c>
      <c r="T3937" s="6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8295</v>
      </c>
      <c r="O3938" s="7">
        <f t="shared" si="244"/>
        <v>0</v>
      </c>
      <c r="P3938" s="8" t="e">
        <f t="shared" si="245"/>
        <v>#DIV/0!</v>
      </c>
      <c r="Q3938" t="s">
        <v>8324</v>
      </c>
      <c r="R3938" t="s">
        <v>8353</v>
      </c>
      <c r="S3938" s="6">
        <f t="shared" si="246"/>
        <v>42678.586655092593</v>
      </c>
      <c r="T3938" s="6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8295</v>
      </c>
      <c r="O3939" s="7">
        <f t="shared" si="244"/>
        <v>0</v>
      </c>
      <c r="P3939" s="8" t="e">
        <f t="shared" si="245"/>
        <v>#DIV/0!</v>
      </c>
      <c r="Q3939" t="s">
        <v>8324</v>
      </c>
      <c r="R3939" t="s">
        <v>8353</v>
      </c>
      <c r="S3939" s="6">
        <f t="shared" si="246"/>
        <v>42329.58839120371</v>
      </c>
      <c r="T3939" s="6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8295</v>
      </c>
      <c r="O3940" s="7">
        <f t="shared" si="244"/>
        <v>0</v>
      </c>
      <c r="P3940" s="8" t="e">
        <f t="shared" si="245"/>
        <v>#DIV/0!</v>
      </c>
      <c r="Q3940" t="s">
        <v>8324</v>
      </c>
      <c r="R3940" t="s">
        <v>8353</v>
      </c>
      <c r="S3940" s="6">
        <f t="shared" si="246"/>
        <v>42651.006273148145</v>
      </c>
      <c r="T3940" s="6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8295</v>
      </c>
      <c r="O3941" s="7">
        <f t="shared" si="244"/>
        <v>0</v>
      </c>
      <c r="P3941" s="8" t="e">
        <f t="shared" si="245"/>
        <v>#DIV/0!</v>
      </c>
      <c r="Q3941" t="s">
        <v>8324</v>
      </c>
      <c r="R3941" t="s">
        <v>8353</v>
      </c>
      <c r="S3941" s="6">
        <f t="shared" si="246"/>
        <v>41800.819571759261</v>
      </c>
      <c r="T3941" s="6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8295</v>
      </c>
      <c r="O3942" s="7">
        <f t="shared" si="244"/>
        <v>0</v>
      </c>
      <c r="P3942" s="8" t="e">
        <f t="shared" si="245"/>
        <v>#DIV/0!</v>
      </c>
      <c r="Q3942" t="s">
        <v>8324</v>
      </c>
      <c r="R3942" t="s">
        <v>8353</v>
      </c>
      <c r="S3942" s="6">
        <f t="shared" si="246"/>
        <v>41847.930694444447</v>
      </c>
      <c r="T3942" s="6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8281</v>
      </c>
      <c r="O3943" s="7">
        <f t="shared" si="244"/>
        <v>0</v>
      </c>
      <c r="P3943" s="8" t="e">
        <f t="shared" si="245"/>
        <v>#DIV/0!</v>
      </c>
      <c r="Q3943" t="s">
        <v>8311</v>
      </c>
      <c r="R3943" t="s">
        <v>8347</v>
      </c>
      <c r="S3943" s="6">
        <f t="shared" si="246"/>
        <v>41927.235636574071</v>
      </c>
      <c r="T3943" s="6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8281</v>
      </c>
      <c r="O3944" s="7">
        <f t="shared" si="244"/>
        <v>0</v>
      </c>
      <c r="P3944" s="8" t="e">
        <f t="shared" si="245"/>
        <v>#DIV/0!</v>
      </c>
      <c r="Q3944" t="s">
        <v>8311</v>
      </c>
      <c r="R3944" t="s">
        <v>8347</v>
      </c>
      <c r="S3944" s="6">
        <f t="shared" si="246"/>
        <v>40355.024953703702</v>
      </c>
      <c r="T3944" s="6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8271</v>
      </c>
      <c r="O3945" s="7">
        <f t="shared" si="244"/>
        <v>0</v>
      </c>
      <c r="P3945" s="8" t="e">
        <f t="shared" si="245"/>
        <v>#DIV/0!</v>
      </c>
      <c r="Q3945" t="s">
        <v>8309</v>
      </c>
      <c r="R3945" t="s">
        <v>8356</v>
      </c>
      <c r="S3945" s="6">
        <f t="shared" si="246"/>
        <v>42167.813703703709</v>
      </c>
      <c r="T3945" s="6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8309</v>
      </c>
      <c r="R3946" t="s">
        <v>8356</v>
      </c>
      <c r="S3946" s="6">
        <f t="shared" si="246"/>
        <v>41897.702199074076</v>
      </c>
      <c r="T3946" s="6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8271</v>
      </c>
      <c r="O3947" s="7">
        <f t="shared" si="244"/>
        <v>0</v>
      </c>
      <c r="P3947" s="8" t="e">
        <f t="shared" si="245"/>
        <v>#DIV/0!</v>
      </c>
      <c r="Q3947" t="s">
        <v>8309</v>
      </c>
      <c r="R3947" t="s">
        <v>8356</v>
      </c>
      <c r="S3947" s="6">
        <f t="shared" si="246"/>
        <v>42060.001805555556</v>
      </c>
      <c r="T3947" s="6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8271</v>
      </c>
      <c r="O3948" s="7">
        <f t="shared" si="244"/>
        <v>0</v>
      </c>
      <c r="P3948" s="8" t="e">
        <f t="shared" si="245"/>
        <v>#DIV/0!</v>
      </c>
      <c r="Q3948" t="s">
        <v>8309</v>
      </c>
      <c r="R3948" t="s">
        <v>8356</v>
      </c>
      <c r="S3948" s="6">
        <f t="shared" si="246"/>
        <v>42198.775787037041</v>
      </c>
      <c r="T3948" s="6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8271</v>
      </c>
      <c r="O3949" s="7">
        <f t="shared" si="244"/>
        <v>0</v>
      </c>
      <c r="P3949" s="8" t="e">
        <f t="shared" si="245"/>
        <v>#DIV/0!</v>
      </c>
      <c r="Q3949" t="s">
        <v>8309</v>
      </c>
      <c r="R3949" t="s">
        <v>8356</v>
      </c>
      <c r="S3949" s="6">
        <f t="shared" si="246"/>
        <v>42708.842245370368</v>
      </c>
      <c r="T3949" s="6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8309</v>
      </c>
      <c r="R3950" t="s">
        <v>8356</v>
      </c>
      <c r="S3950" s="6">
        <f t="shared" si="246"/>
        <v>42101.633703703701</v>
      </c>
      <c r="T3950" s="6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8271</v>
      </c>
      <c r="O3951" s="7">
        <f t="shared" si="244"/>
        <v>0</v>
      </c>
      <c r="P3951" s="8" t="e">
        <f t="shared" si="245"/>
        <v>#DIV/0!</v>
      </c>
      <c r="Q3951" t="s">
        <v>8309</v>
      </c>
      <c r="R3951" t="s">
        <v>8356</v>
      </c>
      <c r="S3951" s="6">
        <f t="shared" si="246"/>
        <v>42103.676180555558</v>
      </c>
      <c r="T3951" s="6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8271</v>
      </c>
      <c r="O3952" s="7">
        <f t="shared" si="244"/>
        <v>0</v>
      </c>
      <c r="P3952" s="8" t="e">
        <f t="shared" si="245"/>
        <v>#DIV/0!</v>
      </c>
      <c r="Q3952" t="s">
        <v>8309</v>
      </c>
      <c r="R3952" t="s">
        <v>8356</v>
      </c>
      <c r="S3952" s="6">
        <f t="shared" si="246"/>
        <v>42130.78361111111</v>
      </c>
      <c r="T3952" s="6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8271</v>
      </c>
      <c r="O3953" s="7">
        <f t="shared" si="244"/>
        <v>0</v>
      </c>
      <c r="P3953" s="8" t="e">
        <f t="shared" si="245"/>
        <v>#DIV/0!</v>
      </c>
      <c r="Q3953" t="s">
        <v>8309</v>
      </c>
      <c r="R3953" t="s">
        <v>8356</v>
      </c>
      <c r="S3953" s="6">
        <f t="shared" si="246"/>
        <v>42264.620115740734</v>
      </c>
      <c r="T3953" s="6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8271</v>
      </c>
      <c r="O3954" s="7">
        <f t="shared" si="244"/>
        <v>0</v>
      </c>
      <c r="P3954" s="8" t="e">
        <f t="shared" si="245"/>
        <v>#DIV/0!</v>
      </c>
      <c r="Q3954" t="s">
        <v>8309</v>
      </c>
      <c r="R3954" t="s">
        <v>8356</v>
      </c>
      <c r="S3954" s="6">
        <f t="shared" si="246"/>
        <v>41978.930972222224</v>
      </c>
      <c r="T3954" s="6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8309</v>
      </c>
      <c r="R3955" t="s">
        <v>8356</v>
      </c>
      <c r="S3955" s="6">
        <f t="shared" si="246"/>
        <v>42466.858888888892</v>
      </c>
      <c r="T3955" s="6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8309</v>
      </c>
      <c r="R3956" t="s">
        <v>8356</v>
      </c>
      <c r="S3956" s="6">
        <f t="shared" si="246"/>
        <v>42322.011574074073</v>
      </c>
      <c r="T3956" s="6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8271</v>
      </c>
      <c r="O3957" s="7">
        <f t="shared" si="244"/>
        <v>0</v>
      </c>
      <c r="P3957" s="8" t="e">
        <f t="shared" si="245"/>
        <v>#DIV/0!</v>
      </c>
      <c r="Q3957" t="s">
        <v>8309</v>
      </c>
      <c r="R3957" t="s">
        <v>8356</v>
      </c>
      <c r="S3957" s="6">
        <f t="shared" si="246"/>
        <v>42248.934675925921</v>
      </c>
      <c r="T3957" s="6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8309</v>
      </c>
      <c r="R3958" t="s">
        <v>8356</v>
      </c>
      <c r="S3958" s="6">
        <f t="shared" si="246"/>
        <v>42346.736400462964</v>
      </c>
      <c r="T3958" s="6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8271</v>
      </c>
      <c r="O3959" s="7">
        <f t="shared" si="244"/>
        <v>0</v>
      </c>
      <c r="P3959" s="8" t="e">
        <f t="shared" si="245"/>
        <v>#DIV/0!</v>
      </c>
      <c r="Q3959" t="s">
        <v>8309</v>
      </c>
      <c r="R3959" t="s">
        <v>8356</v>
      </c>
      <c r="S3959" s="6">
        <f t="shared" si="246"/>
        <v>42380.812627314815</v>
      </c>
      <c r="T3959" s="6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8271</v>
      </c>
      <c r="O3960" s="7">
        <f t="shared" si="244"/>
        <v>0</v>
      </c>
      <c r="P3960" s="8" t="e">
        <f t="shared" si="245"/>
        <v>#DIV/0!</v>
      </c>
      <c r="Q3960" t="s">
        <v>8309</v>
      </c>
      <c r="R3960" t="s">
        <v>8356</v>
      </c>
      <c r="S3960" s="6">
        <f t="shared" si="246"/>
        <v>42150.777731481481</v>
      </c>
      <c r="T3960" s="6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8271</v>
      </c>
      <c r="O3961" s="7">
        <f t="shared" si="244"/>
        <v>0</v>
      </c>
      <c r="P3961" s="8" t="e">
        <f t="shared" si="245"/>
        <v>#DIV/0!</v>
      </c>
      <c r="Q3961" t="s">
        <v>8309</v>
      </c>
      <c r="R3961" t="s">
        <v>8356</v>
      </c>
      <c r="S3961" s="6">
        <f t="shared" si="246"/>
        <v>42592.836076388892</v>
      </c>
      <c r="T3961" s="6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8271</v>
      </c>
      <c r="O3962" s="7">
        <f t="shared" si="244"/>
        <v>0</v>
      </c>
      <c r="P3962" s="8" t="e">
        <f t="shared" si="245"/>
        <v>#DIV/0!</v>
      </c>
      <c r="Q3962" t="s">
        <v>8309</v>
      </c>
      <c r="R3962" t="s">
        <v>8356</v>
      </c>
      <c r="S3962" s="6">
        <f t="shared" si="246"/>
        <v>42669.870173611111</v>
      </c>
      <c r="T3962" s="6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8271</v>
      </c>
      <c r="O3963" s="7">
        <f t="shared" si="244"/>
        <v>0</v>
      </c>
      <c r="P3963" s="8" t="e">
        <f t="shared" si="245"/>
        <v>#DIV/0!</v>
      </c>
      <c r="Q3963" t="s">
        <v>8309</v>
      </c>
      <c r="R3963" t="s">
        <v>8356</v>
      </c>
      <c r="S3963" s="6">
        <f t="shared" si="246"/>
        <v>42213.013078703705</v>
      </c>
      <c r="T3963" s="6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8271</v>
      </c>
      <c r="O3964" s="7">
        <f t="shared" si="244"/>
        <v>0</v>
      </c>
      <c r="P3964" s="8" t="e">
        <f t="shared" si="245"/>
        <v>#DIV/0!</v>
      </c>
      <c r="Q3964" t="s">
        <v>8309</v>
      </c>
      <c r="R3964" t="s">
        <v>8356</v>
      </c>
      <c r="S3964" s="6">
        <f t="shared" si="246"/>
        <v>42237.016388888893</v>
      </c>
      <c r="T3964" s="6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8309</v>
      </c>
      <c r="R3965" t="s">
        <v>8356</v>
      </c>
      <c r="S3965" s="6">
        <f t="shared" si="246"/>
        <v>41954.838240740741</v>
      </c>
      <c r="T3965" s="6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8271</v>
      </c>
      <c r="O3966" s="7">
        <f t="shared" si="244"/>
        <v>0</v>
      </c>
      <c r="P3966" s="8" t="e">
        <f t="shared" si="245"/>
        <v>#DIV/0!</v>
      </c>
      <c r="Q3966" t="s">
        <v>8309</v>
      </c>
      <c r="R3966" t="s">
        <v>8356</v>
      </c>
      <c r="S3966" s="6">
        <f t="shared" si="246"/>
        <v>41968.262314814812</v>
      </c>
      <c r="T3966" s="6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8271</v>
      </c>
      <c r="O3967" s="7">
        <f t="shared" si="244"/>
        <v>0</v>
      </c>
      <c r="P3967" s="8" t="e">
        <f t="shared" si="245"/>
        <v>#DIV/0!</v>
      </c>
      <c r="Q3967" t="s">
        <v>8309</v>
      </c>
      <c r="R3967" t="s">
        <v>8356</v>
      </c>
      <c r="S3967" s="6">
        <f t="shared" si="246"/>
        <v>42276.120636574073</v>
      </c>
      <c r="T3967" s="6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8271</v>
      </c>
      <c r="O3968" s="7">
        <f t="shared" si="244"/>
        <v>0</v>
      </c>
      <c r="P3968" s="8" t="e">
        <f t="shared" si="245"/>
        <v>#DIV/0!</v>
      </c>
      <c r="Q3968" t="s">
        <v>8309</v>
      </c>
      <c r="R3968" t="s">
        <v>8356</v>
      </c>
      <c r="S3968" s="6">
        <f t="shared" si="246"/>
        <v>42717.121377314819</v>
      </c>
      <c r="T3968" s="6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8271</v>
      </c>
      <c r="O3969" s="7">
        <f t="shared" si="244"/>
        <v>0</v>
      </c>
      <c r="P3969" s="8" t="e">
        <f t="shared" si="245"/>
        <v>#DIV/0!</v>
      </c>
      <c r="Q3969" t="s">
        <v>8309</v>
      </c>
      <c r="R3969" t="s">
        <v>8356</v>
      </c>
      <c r="S3969" s="6">
        <f t="shared" si="246"/>
        <v>41976.88490740741</v>
      </c>
      <c r="T3969" s="6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8271</v>
      </c>
      <c r="O3970" s="7">
        <f t="shared" ref="O3970:O4033" si="248">E3970/D3970</f>
        <v>0</v>
      </c>
      <c r="P3970" s="8" t="e">
        <f t="shared" si="245"/>
        <v>#DIV/0!</v>
      </c>
      <c r="Q3970" t="s">
        <v>8309</v>
      </c>
      <c r="R3970" t="s">
        <v>8356</v>
      </c>
      <c r="S3970" s="6">
        <f t="shared" si="246"/>
        <v>42157.916481481487</v>
      </c>
      <c r="T3970" s="6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8271</v>
      </c>
      <c r="O3971" s="7">
        <f t="shared" si="248"/>
        <v>0</v>
      </c>
      <c r="P3971" s="8" t="e">
        <f t="shared" ref="P3971:P4034" si="249">E3971/L3971</f>
        <v>#DIV/0!</v>
      </c>
      <c r="Q3971" t="s">
        <v>8309</v>
      </c>
      <c r="R3971" t="s">
        <v>8356</v>
      </c>
      <c r="S3971" s="6">
        <f t="shared" ref="S3971:S4034" si="250">(((J3971/60)/60)/24)+DATE(1970,1,1)</f>
        <v>41956.853078703702</v>
      </c>
      <c r="T3971" s="6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8271</v>
      </c>
      <c r="O3972" s="7">
        <f t="shared" si="248"/>
        <v>0</v>
      </c>
      <c r="P3972" s="8" t="e">
        <f t="shared" si="249"/>
        <v>#DIV/0!</v>
      </c>
      <c r="Q3972" t="s">
        <v>8309</v>
      </c>
      <c r="R3972" t="s">
        <v>8356</v>
      </c>
      <c r="S3972" s="6">
        <f t="shared" si="250"/>
        <v>42444.268101851849</v>
      </c>
      <c r="T3972" s="6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8283</v>
      </c>
      <c r="O3973" s="7">
        <f t="shared" si="248"/>
        <v>0</v>
      </c>
      <c r="P3973" s="8" t="e">
        <f t="shared" si="249"/>
        <v>#DIV/0!</v>
      </c>
      <c r="Q3973" t="s">
        <v>8327</v>
      </c>
      <c r="R3973" t="s">
        <v>8355</v>
      </c>
      <c r="S3973" s="6">
        <f t="shared" si="250"/>
        <v>42342.03943287037</v>
      </c>
      <c r="T3973" s="6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8283</v>
      </c>
      <c r="O3974" s="7">
        <f t="shared" si="248"/>
        <v>0</v>
      </c>
      <c r="P3974" s="8" t="e">
        <f t="shared" si="249"/>
        <v>#DIV/0!</v>
      </c>
      <c r="Q3974" t="s">
        <v>8327</v>
      </c>
      <c r="R3974" t="s">
        <v>8355</v>
      </c>
      <c r="S3974" s="6">
        <f t="shared" si="250"/>
        <v>42224.408275462964</v>
      </c>
      <c r="T3974" s="6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8283</v>
      </c>
      <c r="O3975" s="7">
        <f t="shared" si="248"/>
        <v>0</v>
      </c>
      <c r="P3975" s="8" t="e">
        <f t="shared" si="249"/>
        <v>#DIV/0!</v>
      </c>
      <c r="Q3975" t="s">
        <v>8327</v>
      </c>
      <c r="R3975" t="s">
        <v>8355</v>
      </c>
      <c r="S3975" s="6">
        <f t="shared" si="250"/>
        <v>42655.736956018518</v>
      </c>
      <c r="T3975" s="6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8283</v>
      </c>
      <c r="O3976" s="7">
        <f t="shared" si="248"/>
        <v>0</v>
      </c>
      <c r="P3976" s="8" t="e">
        <f t="shared" si="249"/>
        <v>#DIV/0!</v>
      </c>
      <c r="Q3976" t="s">
        <v>8327</v>
      </c>
      <c r="R3976" t="s">
        <v>8355</v>
      </c>
      <c r="S3976" s="6">
        <f t="shared" si="250"/>
        <v>41831.884108796294</v>
      </c>
      <c r="T3976" s="6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8283</v>
      </c>
      <c r="O3977" s="7">
        <f t="shared" si="248"/>
        <v>0</v>
      </c>
      <c r="P3977" s="8" t="e">
        <f t="shared" si="249"/>
        <v>#DIV/0!</v>
      </c>
      <c r="Q3977" t="s">
        <v>8327</v>
      </c>
      <c r="R3977" t="s">
        <v>8355</v>
      </c>
      <c r="S3977" s="6">
        <f t="shared" si="250"/>
        <v>41993.738298611104</v>
      </c>
      <c r="T3977" s="6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8283</v>
      </c>
      <c r="O3978" s="7">
        <f t="shared" si="248"/>
        <v>0</v>
      </c>
      <c r="P3978" s="8" t="e">
        <f t="shared" si="249"/>
        <v>#DIV/0!</v>
      </c>
      <c r="Q3978" t="s">
        <v>8327</v>
      </c>
      <c r="R3978" t="s">
        <v>8355</v>
      </c>
      <c r="S3978" s="6">
        <f t="shared" si="250"/>
        <v>42164.170046296291</v>
      </c>
      <c r="T3978" s="6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8283</v>
      </c>
      <c r="O3979" s="7">
        <f t="shared" si="248"/>
        <v>0</v>
      </c>
      <c r="P3979" s="8" t="e">
        <f t="shared" si="249"/>
        <v>#DIV/0!</v>
      </c>
      <c r="Q3979" t="s">
        <v>8327</v>
      </c>
      <c r="R3979" t="s">
        <v>8355</v>
      </c>
      <c r="S3979" s="6">
        <f t="shared" si="250"/>
        <v>42397.89980324074</v>
      </c>
      <c r="T3979" s="6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8283</v>
      </c>
      <c r="O3980" s="7">
        <f t="shared" si="248"/>
        <v>0</v>
      </c>
      <c r="P3980" s="8" t="e">
        <f t="shared" si="249"/>
        <v>#DIV/0!</v>
      </c>
      <c r="Q3980" t="s">
        <v>8327</v>
      </c>
      <c r="R3980" t="s">
        <v>8355</v>
      </c>
      <c r="S3980" s="6">
        <f t="shared" si="250"/>
        <v>42031.965138888889</v>
      </c>
      <c r="T3980" s="6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8283</v>
      </c>
      <c r="O3981" s="7">
        <f t="shared" si="248"/>
        <v>0</v>
      </c>
      <c r="P3981" s="8" t="e">
        <f t="shared" si="249"/>
        <v>#DIV/0!</v>
      </c>
      <c r="Q3981" t="s">
        <v>8327</v>
      </c>
      <c r="R3981" t="s">
        <v>8355</v>
      </c>
      <c r="S3981" s="6">
        <f t="shared" si="250"/>
        <v>42265.818622685183</v>
      </c>
      <c r="T3981" s="6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8298</v>
      </c>
      <c r="O3982" s="7">
        <f t="shared" si="248"/>
        <v>0</v>
      </c>
      <c r="P3982" s="8" t="e">
        <f t="shared" si="249"/>
        <v>#DIV/0!</v>
      </c>
      <c r="Q3982" t="s">
        <v>8327</v>
      </c>
      <c r="R3982" t="s">
        <v>8358</v>
      </c>
      <c r="S3982" s="6">
        <f t="shared" si="250"/>
        <v>42498.899398148147</v>
      </c>
      <c r="T3982" s="6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8298</v>
      </c>
      <c r="O3983" s="7">
        <f t="shared" si="248"/>
        <v>0</v>
      </c>
      <c r="P3983" s="8" t="e">
        <f t="shared" si="249"/>
        <v>#DIV/0!</v>
      </c>
      <c r="Q3983" t="s">
        <v>8327</v>
      </c>
      <c r="R3983" t="s">
        <v>8358</v>
      </c>
      <c r="S3983" s="6">
        <f t="shared" si="250"/>
        <v>41928.015439814815</v>
      </c>
      <c r="T3983" s="6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8298</v>
      </c>
      <c r="O3984" s="7">
        <f t="shared" si="248"/>
        <v>0</v>
      </c>
      <c r="P3984" s="8" t="e">
        <f t="shared" si="249"/>
        <v>#DIV/0!</v>
      </c>
      <c r="Q3984" t="s">
        <v>8327</v>
      </c>
      <c r="R3984" t="s">
        <v>8358</v>
      </c>
      <c r="S3984" s="6">
        <f t="shared" si="250"/>
        <v>42047.05574074074</v>
      </c>
      <c r="T3984" s="6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8298</v>
      </c>
      <c r="O3985" s="7">
        <f t="shared" si="248"/>
        <v>0</v>
      </c>
      <c r="P3985" s="8" t="e">
        <f t="shared" si="249"/>
        <v>#DIV/0!</v>
      </c>
      <c r="Q3985" t="s">
        <v>8327</v>
      </c>
      <c r="R3985" t="s">
        <v>8358</v>
      </c>
      <c r="S3985" s="6">
        <f t="shared" si="250"/>
        <v>42105.072962962964</v>
      </c>
      <c r="T3985" s="6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8298</v>
      </c>
      <c r="O3986" s="7">
        <f t="shared" si="248"/>
        <v>0</v>
      </c>
      <c r="P3986" s="8" t="e">
        <f t="shared" si="249"/>
        <v>#DIV/0!</v>
      </c>
      <c r="Q3986" t="s">
        <v>8327</v>
      </c>
      <c r="R3986" t="s">
        <v>8358</v>
      </c>
      <c r="S3986" s="6">
        <f t="shared" si="250"/>
        <v>41835.951782407406</v>
      </c>
      <c r="T3986" s="6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8298</v>
      </c>
      <c r="O3987" s="7">
        <f t="shared" si="248"/>
        <v>0</v>
      </c>
      <c r="P3987" s="8" t="e">
        <f t="shared" si="249"/>
        <v>#DIV/0!</v>
      </c>
      <c r="Q3987" t="s">
        <v>8327</v>
      </c>
      <c r="R3987" t="s">
        <v>8358</v>
      </c>
      <c r="S3987" s="6">
        <f t="shared" si="250"/>
        <v>42371.446909722217</v>
      </c>
      <c r="T3987" s="6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8298</v>
      </c>
      <c r="O3988" s="7">
        <f t="shared" si="248"/>
        <v>0</v>
      </c>
      <c r="P3988" s="8" t="e">
        <f t="shared" si="249"/>
        <v>#DIV/0!</v>
      </c>
      <c r="Q3988" t="s">
        <v>8327</v>
      </c>
      <c r="R3988" t="s">
        <v>8358</v>
      </c>
      <c r="S3988" s="6">
        <f t="shared" si="250"/>
        <v>41971.876863425925</v>
      </c>
      <c r="T3988" s="6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8298</v>
      </c>
      <c r="O3989" s="7">
        <f t="shared" si="248"/>
        <v>0</v>
      </c>
      <c r="P3989" s="8" t="e">
        <f t="shared" si="249"/>
        <v>#DIV/0!</v>
      </c>
      <c r="Q3989" t="s">
        <v>8327</v>
      </c>
      <c r="R3989" t="s">
        <v>8358</v>
      </c>
      <c r="S3989" s="6">
        <f t="shared" si="250"/>
        <v>42732.00681712963</v>
      </c>
      <c r="T3989" s="6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8298</v>
      </c>
      <c r="O3990" s="7">
        <f t="shared" si="248"/>
        <v>0</v>
      </c>
      <c r="P3990" s="8" t="e">
        <f t="shared" si="249"/>
        <v>#DIV/0!</v>
      </c>
      <c r="Q3990" t="s">
        <v>8327</v>
      </c>
      <c r="R3990" t="s">
        <v>8358</v>
      </c>
      <c r="S3990" s="6">
        <f t="shared" si="250"/>
        <v>41942.653379629628</v>
      </c>
      <c r="T3990" s="6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8298</v>
      </c>
      <c r="O3991" s="7">
        <f t="shared" si="248"/>
        <v>0</v>
      </c>
      <c r="P3991" s="8" t="e">
        <f t="shared" si="249"/>
        <v>#DIV/0!</v>
      </c>
      <c r="Q3991" t="s">
        <v>8327</v>
      </c>
      <c r="R3991" t="s">
        <v>8358</v>
      </c>
      <c r="S3991" s="6">
        <f t="shared" si="250"/>
        <v>41926.680879629632</v>
      </c>
      <c r="T3991" s="6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8298</v>
      </c>
      <c r="O3992" s="7">
        <f t="shared" si="248"/>
        <v>0</v>
      </c>
      <c r="P3992" s="8" t="e">
        <f t="shared" si="249"/>
        <v>#DIV/0!</v>
      </c>
      <c r="Q3992" t="s">
        <v>8327</v>
      </c>
      <c r="R3992" t="s">
        <v>8358</v>
      </c>
      <c r="S3992" s="6">
        <f t="shared" si="250"/>
        <v>42612.600520833337</v>
      </c>
      <c r="T3992" s="6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8283</v>
      </c>
      <c r="O3993" s="7">
        <f t="shared" si="248"/>
        <v>0</v>
      </c>
      <c r="P3993" s="8" t="e">
        <f t="shared" si="249"/>
        <v>#DIV/0!</v>
      </c>
      <c r="Q3993" t="s">
        <v>8327</v>
      </c>
      <c r="R3993" t="s">
        <v>8355</v>
      </c>
      <c r="S3993" s="6">
        <f t="shared" si="250"/>
        <v>42260.528807870374</v>
      </c>
      <c r="T3993" s="6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8283</v>
      </c>
      <c r="O3994" s="7">
        <f t="shared" si="248"/>
        <v>0</v>
      </c>
      <c r="P3994" s="8" t="e">
        <f t="shared" si="249"/>
        <v>#DIV/0!</v>
      </c>
      <c r="Q3994" t="s">
        <v>8327</v>
      </c>
      <c r="R3994" t="s">
        <v>8355</v>
      </c>
      <c r="S3994" s="6">
        <f t="shared" si="250"/>
        <v>42155.139479166668</v>
      </c>
      <c r="T3994" s="6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8283</v>
      </c>
      <c r="O3995" s="7">
        <f t="shared" si="248"/>
        <v>0</v>
      </c>
      <c r="P3995" s="8" t="e">
        <f t="shared" si="249"/>
        <v>#DIV/0!</v>
      </c>
      <c r="Q3995" t="s">
        <v>8327</v>
      </c>
      <c r="R3995" t="s">
        <v>8355</v>
      </c>
      <c r="S3995" s="6">
        <f t="shared" si="250"/>
        <v>41822.040497685186</v>
      </c>
      <c r="T3995" s="6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8283</v>
      </c>
      <c r="O3996" s="7">
        <f t="shared" si="248"/>
        <v>0</v>
      </c>
      <c r="P3996" s="8" t="e">
        <f t="shared" si="249"/>
        <v>#DIV/0!</v>
      </c>
      <c r="Q3996" t="s">
        <v>8327</v>
      </c>
      <c r="R3996" t="s">
        <v>8355</v>
      </c>
      <c r="S3996" s="6">
        <f t="shared" si="250"/>
        <v>41842.980879629627</v>
      </c>
      <c r="T3996" s="6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8283</v>
      </c>
      <c r="O3997" s="7">
        <f t="shared" si="248"/>
        <v>0</v>
      </c>
      <c r="P3997" s="8" t="e">
        <f t="shared" si="249"/>
        <v>#DIV/0!</v>
      </c>
      <c r="Q3997" t="s">
        <v>8327</v>
      </c>
      <c r="R3997" t="s">
        <v>8355</v>
      </c>
      <c r="S3997" s="6">
        <f t="shared" si="250"/>
        <v>42077.119409722218</v>
      </c>
      <c r="T3997" s="6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8283</v>
      </c>
      <c r="O3998" s="7">
        <f t="shared" si="248"/>
        <v>0</v>
      </c>
      <c r="P3998" s="8" t="e">
        <f t="shared" si="249"/>
        <v>#DIV/0!</v>
      </c>
      <c r="Q3998" t="s">
        <v>8327</v>
      </c>
      <c r="R3998" t="s">
        <v>8355</v>
      </c>
      <c r="S3998" s="6">
        <f t="shared" si="250"/>
        <v>41829.592002314814</v>
      </c>
      <c r="T3998" s="6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8283</v>
      </c>
      <c r="O3999" s="7">
        <f t="shared" si="248"/>
        <v>0</v>
      </c>
      <c r="P3999" s="8" t="e">
        <f t="shared" si="249"/>
        <v>#DIV/0!</v>
      </c>
      <c r="Q3999" t="s">
        <v>8327</v>
      </c>
      <c r="R3999" t="s">
        <v>8355</v>
      </c>
      <c r="S3999" s="6">
        <f t="shared" si="250"/>
        <v>42487.825752314813</v>
      </c>
      <c r="T3999" s="6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8283</v>
      </c>
      <c r="O4000" s="7">
        <f t="shared" si="248"/>
        <v>0</v>
      </c>
      <c r="P4000" s="8" t="e">
        <f t="shared" si="249"/>
        <v>#DIV/0!</v>
      </c>
      <c r="Q4000" t="s">
        <v>8327</v>
      </c>
      <c r="R4000" t="s">
        <v>8355</v>
      </c>
      <c r="S4000" s="6">
        <f t="shared" si="250"/>
        <v>41986.108726851846</v>
      </c>
      <c r="T4000" s="6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8283</v>
      </c>
      <c r="O4001" s="7">
        <f t="shared" si="248"/>
        <v>0</v>
      </c>
      <c r="P4001" s="8" t="e">
        <f t="shared" si="249"/>
        <v>#DIV/0!</v>
      </c>
      <c r="Q4001" t="s">
        <v>8327</v>
      </c>
      <c r="R4001" t="s">
        <v>8355</v>
      </c>
      <c r="S4001" s="6">
        <f t="shared" si="250"/>
        <v>42060.00980324074</v>
      </c>
      <c r="T4001" s="6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8283</v>
      </c>
      <c r="O4002" s="7">
        <f t="shared" si="248"/>
        <v>0</v>
      </c>
      <c r="P4002" s="8" t="e">
        <f t="shared" si="249"/>
        <v>#DIV/0!</v>
      </c>
      <c r="Q4002" t="s">
        <v>8327</v>
      </c>
      <c r="R4002" t="s">
        <v>8355</v>
      </c>
      <c r="S4002" s="6">
        <f t="shared" si="250"/>
        <v>41830.820567129631</v>
      </c>
      <c r="T4002" s="6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8283</v>
      </c>
      <c r="O4003" s="7">
        <f t="shared" si="248"/>
        <v>0</v>
      </c>
      <c r="P4003" s="8" t="e">
        <f t="shared" si="249"/>
        <v>#DIV/0!</v>
      </c>
      <c r="Q4003" t="s">
        <v>8327</v>
      </c>
      <c r="R4003" t="s">
        <v>8355</v>
      </c>
      <c r="S4003" s="6">
        <f t="shared" si="250"/>
        <v>42238.022905092599</v>
      </c>
      <c r="T4003" s="6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8283</v>
      </c>
      <c r="O4004" s="7">
        <f t="shared" si="248"/>
        <v>0</v>
      </c>
      <c r="P4004" s="8" t="e">
        <f t="shared" si="249"/>
        <v>#DIV/0!</v>
      </c>
      <c r="Q4004" t="s">
        <v>8327</v>
      </c>
      <c r="R4004" t="s">
        <v>8355</v>
      </c>
      <c r="S4004" s="6">
        <f t="shared" si="250"/>
        <v>42140.173252314817</v>
      </c>
      <c r="T4004" s="6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8283</v>
      </c>
      <c r="O4005" s="7">
        <f t="shared" si="248"/>
        <v>0</v>
      </c>
      <c r="P4005" s="8" t="e">
        <f t="shared" si="249"/>
        <v>#DIV/0!</v>
      </c>
      <c r="Q4005" t="s">
        <v>8327</v>
      </c>
      <c r="R4005" t="s">
        <v>8355</v>
      </c>
      <c r="S4005" s="6">
        <f t="shared" si="250"/>
        <v>42388.589085648149</v>
      </c>
      <c r="T4005" s="6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8283</v>
      </c>
      <c r="O4006" s="7">
        <f t="shared" si="248"/>
        <v>0</v>
      </c>
      <c r="P4006" s="8" t="e">
        <f t="shared" si="249"/>
        <v>#DIV/0!</v>
      </c>
      <c r="Q4006" t="s">
        <v>8327</v>
      </c>
      <c r="R4006" t="s">
        <v>8355</v>
      </c>
      <c r="S4006" s="6">
        <f t="shared" si="250"/>
        <v>42089.84520833334</v>
      </c>
      <c r="T4006" s="6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8300</v>
      </c>
      <c r="O4007" s="7">
        <f t="shared" si="248"/>
        <v>0</v>
      </c>
      <c r="P4007" s="8" t="e">
        <f t="shared" si="249"/>
        <v>#DIV/0!</v>
      </c>
      <c r="Q4007" t="s">
        <v>8309</v>
      </c>
      <c r="R4007" t="s">
        <v>8318</v>
      </c>
      <c r="S4007" s="6">
        <f t="shared" si="250"/>
        <v>42536.246620370366</v>
      </c>
      <c r="T4007" s="6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8283</v>
      </c>
      <c r="O4008" s="7">
        <f t="shared" si="248"/>
        <v>0</v>
      </c>
      <c r="P4008" s="8" t="e">
        <f t="shared" si="249"/>
        <v>#DIV/0!</v>
      </c>
      <c r="Q4008" t="s">
        <v>8327</v>
      </c>
      <c r="R4008" t="s">
        <v>8355</v>
      </c>
      <c r="S4008" s="6">
        <f t="shared" si="250"/>
        <v>41892.974803240737</v>
      </c>
      <c r="T4008" s="6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8283</v>
      </c>
      <c r="O4009" s="7">
        <f t="shared" si="248"/>
        <v>0</v>
      </c>
      <c r="P4009" s="8" t="e">
        <f t="shared" si="249"/>
        <v>#DIV/0!</v>
      </c>
      <c r="Q4009" t="s">
        <v>8327</v>
      </c>
      <c r="R4009" t="s">
        <v>8355</v>
      </c>
      <c r="S4009" s="6">
        <f t="shared" si="250"/>
        <v>42154.64025462963</v>
      </c>
      <c r="T4009" s="6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8283</v>
      </c>
      <c r="O4010" s="7">
        <f t="shared" si="248"/>
        <v>0</v>
      </c>
      <c r="P4010" s="8" t="e">
        <f t="shared" si="249"/>
        <v>#DIV/0!</v>
      </c>
      <c r="Q4010" t="s">
        <v>8327</v>
      </c>
      <c r="R4010" t="s">
        <v>8355</v>
      </c>
      <c r="S4010" s="6">
        <f t="shared" si="250"/>
        <v>41829.896562499998</v>
      </c>
      <c r="T4010" s="6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8303</v>
      </c>
      <c r="O4011" s="7">
        <f t="shared" si="248"/>
        <v>0</v>
      </c>
      <c r="P4011" s="8" t="e">
        <f t="shared" si="249"/>
        <v>#DIV/0!</v>
      </c>
      <c r="Q4011" t="s">
        <v>8322</v>
      </c>
      <c r="R4011" t="s">
        <v>8350</v>
      </c>
      <c r="S4011" s="6">
        <f t="shared" si="250"/>
        <v>42632.328784722224</v>
      </c>
      <c r="T4011" s="6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8303</v>
      </c>
      <c r="O4012" s="7">
        <f t="shared" si="248"/>
        <v>0</v>
      </c>
      <c r="P4012" s="8" t="e">
        <f t="shared" si="249"/>
        <v>#DIV/0!</v>
      </c>
      <c r="Q4012" t="s">
        <v>8322</v>
      </c>
      <c r="R4012" t="s">
        <v>8350</v>
      </c>
      <c r="S4012" s="6">
        <f t="shared" si="250"/>
        <v>41078.899826388886</v>
      </c>
      <c r="T4012" s="6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8303</v>
      </c>
      <c r="O4013" s="7">
        <f t="shared" si="248"/>
        <v>0</v>
      </c>
      <c r="P4013" s="8" t="e">
        <f t="shared" si="249"/>
        <v>#DIV/0!</v>
      </c>
      <c r="Q4013" t="s">
        <v>8322</v>
      </c>
      <c r="R4013" t="s">
        <v>8350</v>
      </c>
      <c r="S4013" s="6">
        <f t="shared" si="250"/>
        <v>41747.887060185189</v>
      </c>
      <c r="T4013" s="6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8303</v>
      </c>
      <c r="O4014" s="7">
        <f t="shared" si="248"/>
        <v>0</v>
      </c>
      <c r="P4014" s="8" t="e">
        <f t="shared" si="249"/>
        <v>#DIV/0!</v>
      </c>
      <c r="Q4014" t="s">
        <v>8322</v>
      </c>
      <c r="R4014" t="s">
        <v>8350</v>
      </c>
      <c r="S4014" s="6">
        <f t="shared" si="250"/>
        <v>41863.636006944449</v>
      </c>
      <c r="T4014" s="6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8303</v>
      </c>
      <c r="O4015" s="7">
        <f t="shared" si="248"/>
        <v>0</v>
      </c>
      <c r="P4015" s="8" t="e">
        <f t="shared" si="249"/>
        <v>#DIV/0!</v>
      </c>
      <c r="Q4015" t="s">
        <v>8322</v>
      </c>
      <c r="R4015" t="s">
        <v>8350</v>
      </c>
      <c r="S4015" s="6">
        <f t="shared" si="250"/>
        <v>41415.461319444446</v>
      </c>
      <c r="T4015" s="6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8303</v>
      </c>
      <c r="O4016" s="7">
        <f t="shared" si="248"/>
        <v>0</v>
      </c>
      <c r="P4016" s="8" t="e">
        <f t="shared" si="249"/>
        <v>#DIV/0!</v>
      </c>
      <c r="Q4016" t="s">
        <v>8322</v>
      </c>
      <c r="R4016" t="s">
        <v>8350</v>
      </c>
      <c r="S4016" s="6">
        <f t="shared" si="250"/>
        <v>41194.579027777778</v>
      </c>
      <c r="T4016" s="6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8303</v>
      </c>
      <c r="O4017" s="7">
        <f t="shared" si="248"/>
        <v>0</v>
      </c>
      <c r="P4017" s="8" t="e">
        <f t="shared" si="249"/>
        <v>#DIV/0!</v>
      </c>
      <c r="Q4017" t="s">
        <v>8322</v>
      </c>
      <c r="R4017" t="s">
        <v>8350</v>
      </c>
      <c r="S4017" s="6">
        <f t="shared" si="250"/>
        <v>41257.531712962962</v>
      </c>
      <c r="T4017" s="6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8303</v>
      </c>
      <c r="O4018" s="7">
        <f t="shared" si="248"/>
        <v>0</v>
      </c>
      <c r="P4018" s="8" t="e">
        <f t="shared" si="249"/>
        <v>#DIV/0!</v>
      </c>
      <c r="Q4018" t="s">
        <v>8322</v>
      </c>
      <c r="R4018" t="s">
        <v>8350</v>
      </c>
      <c r="S4018" s="6">
        <f t="shared" si="250"/>
        <v>41537.869143518517</v>
      </c>
      <c r="T4018" s="6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8303</v>
      </c>
      <c r="O4019" s="7">
        <f t="shared" si="248"/>
        <v>0</v>
      </c>
      <c r="P4019" s="8" t="e">
        <f t="shared" si="249"/>
        <v>#DIV/0!</v>
      </c>
      <c r="Q4019" t="s">
        <v>8322</v>
      </c>
      <c r="R4019" t="s">
        <v>8350</v>
      </c>
      <c r="S4019" s="6">
        <f t="shared" si="250"/>
        <v>42774.447777777779</v>
      </c>
      <c r="T4019" s="6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8270</v>
      </c>
      <c r="O4020" s="7">
        <f t="shared" si="248"/>
        <v>0</v>
      </c>
      <c r="P4020" s="8" t="e">
        <f t="shared" si="249"/>
        <v>#DIV/0!</v>
      </c>
      <c r="Q4020" t="s">
        <v>8316</v>
      </c>
      <c r="R4020" t="s">
        <v>8317</v>
      </c>
      <c r="S4020" s="6">
        <f t="shared" si="250"/>
        <v>41784.952488425923</v>
      </c>
      <c r="T4020" s="6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8270</v>
      </c>
      <c r="O4021" s="7">
        <f t="shared" si="248"/>
        <v>0</v>
      </c>
      <c r="P4021" s="8" t="e">
        <f t="shared" si="249"/>
        <v>#DIV/0!</v>
      </c>
      <c r="Q4021" t="s">
        <v>8316</v>
      </c>
      <c r="R4021" t="s">
        <v>8317</v>
      </c>
      <c r="S4021" s="6">
        <f t="shared" si="250"/>
        <v>42492.737847222219</v>
      </c>
      <c r="T4021" s="6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8270</v>
      </c>
      <c r="O4022" s="7">
        <f t="shared" si="248"/>
        <v>0</v>
      </c>
      <c r="P4022" s="8" t="e">
        <f t="shared" si="249"/>
        <v>#DIV/0!</v>
      </c>
      <c r="Q4022" t="s">
        <v>8316</v>
      </c>
      <c r="R4022" t="s">
        <v>8317</v>
      </c>
      <c r="S4022" s="6">
        <f t="shared" si="250"/>
        <v>42108.692060185189</v>
      </c>
      <c r="T4022" s="6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8270</v>
      </c>
      <c r="O4023" s="7">
        <f t="shared" si="248"/>
        <v>0</v>
      </c>
      <c r="P4023" s="8" t="e">
        <f t="shared" si="249"/>
        <v>#DIV/0!</v>
      </c>
      <c r="Q4023" t="s">
        <v>8316</v>
      </c>
      <c r="R4023" t="s">
        <v>8317</v>
      </c>
      <c r="S4023" s="6">
        <f t="shared" si="250"/>
        <v>42453.806307870371</v>
      </c>
      <c r="T4023" s="6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8270</v>
      </c>
      <c r="O4024" s="7">
        <f t="shared" si="248"/>
        <v>0</v>
      </c>
      <c r="P4024" s="8" t="e">
        <f t="shared" si="249"/>
        <v>#DIV/0!</v>
      </c>
      <c r="Q4024" t="s">
        <v>8316</v>
      </c>
      <c r="R4024" t="s">
        <v>8317</v>
      </c>
      <c r="S4024" s="6">
        <f t="shared" si="250"/>
        <v>42390.002650462964</v>
      </c>
      <c r="T4024" s="6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6">
        <f t="shared" si="250"/>
        <v>41836.190937499996</v>
      </c>
      <c r="T4025" s="6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8270</v>
      </c>
      <c r="O4026" s="7">
        <f t="shared" si="248"/>
        <v>0</v>
      </c>
      <c r="P4026" s="8" t="e">
        <f t="shared" si="249"/>
        <v>#DIV/0!</v>
      </c>
      <c r="Q4026" t="s">
        <v>8316</v>
      </c>
      <c r="R4026" t="s">
        <v>8317</v>
      </c>
      <c r="S4026" s="6">
        <f t="shared" si="250"/>
        <v>41954.545081018514</v>
      </c>
      <c r="T4026" s="6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8270</v>
      </c>
      <c r="O4027" s="7">
        <f t="shared" si="248"/>
        <v>0</v>
      </c>
      <c r="P4027" s="8" t="e">
        <f t="shared" si="249"/>
        <v>#DIV/0!</v>
      </c>
      <c r="Q4027" t="s">
        <v>8316</v>
      </c>
      <c r="R4027" t="s">
        <v>8317</v>
      </c>
      <c r="S4027" s="6">
        <f t="shared" si="250"/>
        <v>41950.114108796297</v>
      </c>
      <c r="T4027" s="6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6">
        <f t="shared" si="250"/>
        <v>42115.11618055556</v>
      </c>
      <c r="T4028" s="6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8270</v>
      </c>
      <c r="O4029" s="7">
        <f t="shared" si="248"/>
        <v>0</v>
      </c>
      <c r="P4029" s="8" t="e">
        <f t="shared" si="249"/>
        <v>#DIV/0!</v>
      </c>
      <c r="Q4029" t="s">
        <v>8316</v>
      </c>
      <c r="R4029" t="s">
        <v>8317</v>
      </c>
      <c r="S4029" s="6">
        <f t="shared" si="250"/>
        <v>42171.743969907402</v>
      </c>
      <c r="T4029" s="6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8270</v>
      </c>
      <c r="O4030" s="7">
        <f t="shared" si="248"/>
        <v>0</v>
      </c>
      <c r="P4030" s="8" t="e">
        <f t="shared" si="249"/>
        <v>#DIV/0!</v>
      </c>
      <c r="Q4030" t="s">
        <v>8316</v>
      </c>
      <c r="R4030" t="s">
        <v>8317</v>
      </c>
      <c r="S4030" s="6">
        <f t="shared" si="250"/>
        <v>41916.597638888888</v>
      </c>
      <c r="T4030" s="6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6">
        <f t="shared" si="250"/>
        <v>41922.535185185188</v>
      </c>
      <c r="T4031" s="6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8270</v>
      </c>
      <c r="O4032" s="7">
        <f t="shared" si="248"/>
        <v>0</v>
      </c>
      <c r="P4032" s="8" t="e">
        <f t="shared" si="249"/>
        <v>#DIV/0!</v>
      </c>
      <c r="Q4032" t="s">
        <v>8316</v>
      </c>
      <c r="R4032" t="s">
        <v>8317</v>
      </c>
      <c r="S4032" s="6">
        <f t="shared" si="250"/>
        <v>42037.986284722225</v>
      </c>
      <c r="T4032" s="6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6">
        <f t="shared" si="250"/>
        <v>42515.078217592592</v>
      </c>
      <c r="T4033" s="6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8302</v>
      </c>
      <c r="O4034" s="7">
        <f t="shared" ref="O4034:O4097" si="252">E4034/D4034</f>
        <v>0</v>
      </c>
      <c r="P4034" s="8" t="e">
        <f t="shared" si="249"/>
        <v>#DIV/0!</v>
      </c>
      <c r="Q4034" t="s">
        <v>8316</v>
      </c>
      <c r="R4034" t="s">
        <v>8329</v>
      </c>
      <c r="S4034" s="6">
        <f t="shared" si="250"/>
        <v>42077.129398148143</v>
      </c>
      <c r="T4034" s="6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8302</v>
      </c>
      <c r="O4035" s="7">
        <f t="shared" si="252"/>
        <v>0</v>
      </c>
      <c r="P4035" s="8" t="e">
        <f t="shared" ref="P4035:P4098" si="253">E4035/L4035</f>
        <v>#DIV/0!</v>
      </c>
      <c r="Q4035" t="s">
        <v>8316</v>
      </c>
      <c r="R4035" t="s">
        <v>8329</v>
      </c>
      <c r="S4035" s="6">
        <f t="shared" ref="S4035:S4098" si="254">(((J4035/60)/60)/24)+DATE(1970,1,1)</f>
        <v>42118.139583333337</v>
      </c>
      <c r="T4035" s="6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8302</v>
      </c>
      <c r="O4036" s="7">
        <f t="shared" si="252"/>
        <v>0</v>
      </c>
      <c r="P4036" s="8" t="e">
        <f t="shared" si="253"/>
        <v>#DIV/0!</v>
      </c>
      <c r="Q4036" t="s">
        <v>8316</v>
      </c>
      <c r="R4036" t="s">
        <v>8329</v>
      </c>
      <c r="S4036" s="6">
        <f t="shared" si="254"/>
        <v>42362.36518518519</v>
      </c>
      <c r="T4036" s="6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8302</v>
      </c>
      <c r="O4037" s="7">
        <f t="shared" si="252"/>
        <v>0</v>
      </c>
      <c r="P4037" s="8" t="e">
        <f t="shared" si="253"/>
        <v>#DIV/0!</v>
      </c>
      <c r="Q4037" t="s">
        <v>8316</v>
      </c>
      <c r="R4037" t="s">
        <v>8329</v>
      </c>
      <c r="S4037" s="6">
        <f t="shared" si="254"/>
        <v>42790.583368055552</v>
      </c>
      <c r="T4037" s="6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8302</v>
      </c>
      <c r="O4038" s="7">
        <f t="shared" si="252"/>
        <v>0</v>
      </c>
      <c r="P4038" s="8" t="e">
        <f t="shared" si="253"/>
        <v>#DIV/0!</v>
      </c>
      <c r="Q4038" t="s">
        <v>8316</v>
      </c>
      <c r="R4038" t="s">
        <v>8329</v>
      </c>
      <c r="S4038" s="6">
        <f t="shared" si="254"/>
        <v>42438.779131944444</v>
      </c>
      <c r="T4038" s="6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8302</v>
      </c>
      <c r="O4039" s="7">
        <f t="shared" si="252"/>
        <v>0</v>
      </c>
      <c r="P4039" s="8" t="e">
        <f t="shared" si="253"/>
        <v>#DIV/0!</v>
      </c>
      <c r="Q4039" t="s">
        <v>8316</v>
      </c>
      <c r="R4039" t="s">
        <v>8329</v>
      </c>
      <c r="S4039" s="6">
        <f t="shared" si="254"/>
        <v>42498.008391203708</v>
      </c>
      <c r="T4039" s="6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8302</v>
      </c>
      <c r="O4040" s="7">
        <f t="shared" si="252"/>
        <v>0</v>
      </c>
      <c r="P4040" s="8" t="e">
        <f t="shared" si="253"/>
        <v>#DIV/0!</v>
      </c>
      <c r="Q4040" t="s">
        <v>8316</v>
      </c>
      <c r="R4040" t="s">
        <v>8329</v>
      </c>
      <c r="S4040" s="6">
        <f t="shared" si="254"/>
        <v>41863.757210648146</v>
      </c>
      <c r="T4040" s="6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8302</v>
      </c>
      <c r="O4041" s="7">
        <f t="shared" si="252"/>
        <v>0</v>
      </c>
      <c r="P4041" s="8" t="e">
        <f t="shared" si="253"/>
        <v>#DIV/0!</v>
      </c>
      <c r="Q4041" t="s">
        <v>8316</v>
      </c>
      <c r="R4041" t="s">
        <v>8329</v>
      </c>
      <c r="S4041" s="6">
        <f t="shared" si="254"/>
        <v>42027.832800925928</v>
      </c>
      <c r="T4041" s="6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8302</v>
      </c>
      <c r="O4042" s="7">
        <f t="shared" si="252"/>
        <v>0</v>
      </c>
      <c r="P4042" s="8" t="e">
        <f t="shared" si="253"/>
        <v>#DIV/0!</v>
      </c>
      <c r="Q4042" t="s">
        <v>8316</v>
      </c>
      <c r="R4042" t="s">
        <v>8329</v>
      </c>
      <c r="S4042" s="6">
        <f t="shared" si="254"/>
        <v>41851.636388888888</v>
      </c>
      <c r="T4042" s="6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8302</v>
      </c>
      <c r="O4043" s="7">
        <f t="shared" si="252"/>
        <v>0</v>
      </c>
      <c r="P4043" s="8" t="e">
        <f t="shared" si="253"/>
        <v>#DIV/0!</v>
      </c>
      <c r="Q4043" t="s">
        <v>8316</v>
      </c>
      <c r="R4043" t="s">
        <v>8329</v>
      </c>
      <c r="S4043" s="6">
        <f t="shared" si="254"/>
        <v>42433.650590277779</v>
      </c>
      <c r="T4043" s="6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8302</v>
      </c>
      <c r="O4044" s="7">
        <f t="shared" si="252"/>
        <v>0</v>
      </c>
      <c r="P4044" s="8" t="e">
        <f t="shared" si="253"/>
        <v>#DIV/0!</v>
      </c>
      <c r="Q4044" t="s">
        <v>8316</v>
      </c>
      <c r="R4044" t="s">
        <v>8329</v>
      </c>
      <c r="S4044" s="6">
        <f t="shared" si="254"/>
        <v>41834.784120370372</v>
      </c>
      <c r="T4044" s="6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8302</v>
      </c>
      <c r="O4045" s="7">
        <f t="shared" si="252"/>
        <v>0</v>
      </c>
      <c r="P4045" s="8" t="e">
        <f t="shared" si="253"/>
        <v>#DIV/0!</v>
      </c>
      <c r="Q4045" t="s">
        <v>8316</v>
      </c>
      <c r="R4045" t="s">
        <v>8329</v>
      </c>
      <c r="S4045" s="6">
        <f t="shared" si="254"/>
        <v>42293.922986111109</v>
      </c>
      <c r="T4045" s="6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8302</v>
      </c>
      <c r="O4046" s="7">
        <f t="shared" si="252"/>
        <v>0</v>
      </c>
      <c r="P4046" s="8" t="e">
        <f t="shared" si="253"/>
        <v>#DIV/0!</v>
      </c>
      <c r="Q4046" t="s">
        <v>8316</v>
      </c>
      <c r="R4046" t="s">
        <v>8329</v>
      </c>
      <c r="S4046" s="6">
        <f t="shared" si="254"/>
        <v>41843.632523148146</v>
      </c>
      <c r="T4046" s="6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8302</v>
      </c>
      <c r="O4047" s="7">
        <f t="shared" si="252"/>
        <v>0</v>
      </c>
      <c r="P4047" s="8" t="e">
        <f t="shared" si="253"/>
        <v>#DIV/0!</v>
      </c>
      <c r="Q4047" t="s">
        <v>8316</v>
      </c>
      <c r="R4047" t="s">
        <v>8329</v>
      </c>
      <c r="S4047" s="6">
        <f t="shared" si="254"/>
        <v>42346.20685185185</v>
      </c>
      <c r="T4047" s="6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8302</v>
      </c>
      <c r="O4048" s="7">
        <f t="shared" si="252"/>
        <v>0</v>
      </c>
      <c r="P4048" s="8" t="e">
        <f t="shared" si="253"/>
        <v>#DIV/0!</v>
      </c>
      <c r="Q4048" t="s">
        <v>8316</v>
      </c>
      <c r="R4048" t="s">
        <v>8329</v>
      </c>
      <c r="S4048" s="6">
        <f t="shared" si="254"/>
        <v>42034.856817129628</v>
      </c>
      <c r="T4048" s="6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8270</v>
      </c>
      <c r="O4049" s="7">
        <f t="shared" si="252"/>
        <v>0</v>
      </c>
      <c r="P4049" s="8" t="e">
        <f t="shared" si="253"/>
        <v>#DIV/0!</v>
      </c>
      <c r="Q4049" t="s">
        <v>8316</v>
      </c>
      <c r="R4049" t="s">
        <v>8317</v>
      </c>
      <c r="S4049" s="6">
        <f t="shared" si="254"/>
        <v>42809.645914351851</v>
      </c>
      <c r="T4049" s="6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8270</v>
      </c>
      <c r="O4050" s="7">
        <f t="shared" si="252"/>
        <v>0</v>
      </c>
      <c r="P4050" s="8" t="e">
        <f t="shared" si="253"/>
        <v>#DIV/0!</v>
      </c>
      <c r="Q4050" t="s">
        <v>8316</v>
      </c>
      <c r="R4050" t="s">
        <v>8317</v>
      </c>
      <c r="S4050" s="6">
        <f t="shared" si="254"/>
        <v>42808.358287037037</v>
      </c>
      <c r="T4050" s="6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s="7">
        <f t="shared" si="252"/>
        <v>0</v>
      </c>
      <c r="P4051" s="8" t="e">
        <f t="shared" si="253"/>
        <v>#DIV/0!</v>
      </c>
      <c r="Q4051" t="s">
        <v>8316</v>
      </c>
      <c r="R4051" t="s">
        <v>8317</v>
      </c>
      <c r="S4051" s="6">
        <f t="shared" si="254"/>
        <v>42762.040902777779</v>
      </c>
      <c r="T4051" s="6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8304</v>
      </c>
      <c r="O4052" s="7">
        <f t="shared" si="252"/>
        <v>0</v>
      </c>
      <c r="P4052" s="8" t="e">
        <f t="shared" si="253"/>
        <v>#DIV/0!</v>
      </c>
      <c r="Q4052" t="s">
        <v>8316</v>
      </c>
      <c r="R4052" t="s">
        <v>8337</v>
      </c>
      <c r="S4052" s="6">
        <f t="shared" si="254"/>
        <v>42683.151331018518</v>
      </c>
      <c r="T4052" s="6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8304</v>
      </c>
      <c r="O4053" s="7">
        <f t="shared" si="252"/>
        <v>0</v>
      </c>
      <c r="P4053" s="8" t="e">
        <f t="shared" si="253"/>
        <v>#DIV/0!</v>
      </c>
      <c r="Q4053" t="s">
        <v>8316</v>
      </c>
      <c r="R4053" t="s">
        <v>8337</v>
      </c>
      <c r="S4053" s="6">
        <f t="shared" si="254"/>
        <v>42182.062476851846</v>
      </c>
      <c r="T4053" s="6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8304</v>
      </c>
      <c r="O4054" s="7">
        <f t="shared" si="252"/>
        <v>0</v>
      </c>
      <c r="P4054" s="8" t="e">
        <f t="shared" si="253"/>
        <v>#DIV/0!</v>
      </c>
      <c r="Q4054" t="s">
        <v>8316</v>
      </c>
      <c r="R4054" t="s">
        <v>8337</v>
      </c>
      <c r="S4054" s="6">
        <f t="shared" si="254"/>
        <v>42172.686099537037</v>
      </c>
      <c r="T4054" s="6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8304</v>
      </c>
      <c r="O4055" s="7">
        <f t="shared" si="252"/>
        <v>0</v>
      </c>
      <c r="P4055" s="8" t="e">
        <f t="shared" si="253"/>
        <v>#DIV/0!</v>
      </c>
      <c r="Q4055" t="s">
        <v>8316</v>
      </c>
      <c r="R4055" t="s">
        <v>8337</v>
      </c>
      <c r="S4055" s="6">
        <f t="shared" si="254"/>
        <v>42236.276053240741</v>
      </c>
      <c r="T4055" s="6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8304</v>
      </c>
      <c r="O4056" s="7">
        <f t="shared" si="252"/>
        <v>0</v>
      </c>
      <c r="P4056" s="8" t="e">
        <f t="shared" si="253"/>
        <v>#DIV/0!</v>
      </c>
      <c r="Q4056" t="s">
        <v>8316</v>
      </c>
      <c r="R4056" t="s">
        <v>8337</v>
      </c>
      <c r="S4056" s="6">
        <f t="shared" si="254"/>
        <v>42291.833287037036</v>
      </c>
      <c r="T4056" s="6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8304</v>
      </c>
      <c r="O4057" s="7">
        <f t="shared" si="252"/>
        <v>0</v>
      </c>
      <c r="P4057" s="8" t="e">
        <f t="shared" si="253"/>
        <v>#DIV/0!</v>
      </c>
      <c r="Q4057" t="s">
        <v>8316</v>
      </c>
      <c r="R4057" t="s">
        <v>8337</v>
      </c>
      <c r="S4057" s="6">
        <f t="shared" si="254"/>
        <v>42226.694780092599</v>
      </c>
      <c r="T4057" s="6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8304</v>
      </c>
      <c r="O4058" s="7">
        <f t="shared" si="252"/>
        <v>0</v>
      </c>
      <c r="P4058" s="8" t="e">
        <f t="shared" si="253"/>
        <v>#DIV/0!</v>
      </c>
      <c r="Q4058" t="s">
        <v>8316</v>
      </c>
      <c r="R4058" t="s">
        <v>8337</v>
      </c>
      <c r="S4058" s="6">
        <f t="shared" si="254"/>
        <v>41899.627071759263</v>
      </c>
      <c r="T4058" s="6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8304</v>
      </c>
      <c r="O4059" s="7">
        <f t="shared" si="252"/>
        <v>0</v>
      </c>
      <c r="P4059" s="8" t="e">
        <f t="shared" si="253"/>
        <v>#DIV/0!</v>
      </c>
      <c r="Q4059" t="s">
        <v>8316</v>
      </c>
      <c r="R4059" t="s">
        <v>8337</v>
      </c>
      <c r="S4059" s="6">
        <f t="shared" si="254"/>
        <v>42285.143969907411</v>
      </c>
      <c r="T4059" s="6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8270</v>
      </c>
      <c r="O4060" s="7">
        <f t="shared" si="252"/>
        <v>0</v>
      </c>
      <c r="P4060" s="8" t="e">
        <f t="shared" si="253"/>
        <v>#DIV/0!</v>
      </c>
      <c r="Q4060" t="s">
        <v>8316</v>
      </c>
      <c r="R4060" t="s">
        <v>8317</v>
      </c>
      <c r="S4060" s="6">
        <f t="shared" si="254"/>
        <v>42103.024398148147</v>
      </c>
      <c r="T4060" s="6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8270</v>
      </c>
      <c r="O4061" s="7">
        <f t="shared" si="252"/>
        <v>0</v>
      </c>
      <c r="P4061" s="8" t="e">
        <f t="shared" si="253"/>
        <v>#DIV/0!</v>
      </c>
      <c r="Q4061" t="s">
        <v>8316</v>
      </c>
      <c r="R4061" t="s">
        <v>8317</v>
      </c>
      <c r="S4061" s="6">
        <f t="shared" si="254"/>
        <v>42325.920717592591</v>
      </c>
      <c r="T4061" s="6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8270</v>
      </c>
      <c r="O4062" s="7">
        <f t="shared" si="252"/>
        <v>0</v>
      </c>
      <c r="P4062" s="8" t="e">
        <f t="shared" si="253"/>
        <v>#DIV/0!</v>
      </c>
      <c r="Q4062" t="s">
        <v>8316</v>
      </c>
      <c r="R4062" t="s">
        <v>8317</v>
      </c>
      <c r="S4062" s="6">
        <f t="shared" si="254"/>
        <v>41793.710231481484</v>
      </c>
      <c r="T4062" s="6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6">
        <f t="shared" si="254"/>
        <v>41793.814259259263</v>
      </c>
      <c r="T4063" s="6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8304</v>
      </c>
      <c r="O4064" s="7">
        <f t="shared" si="252"/>
        <v>0</v>
      </c>
      <c r="P4064" s="8" t="e">
        <f t="shared" si="253"/>
        <v>#DIV/0!</v>
      </c>
      <c r="Q4064" t="s">
        <v>8316</v>
      </c>
      <c r="R4064" t="s">
        <v>8337</v>
      </c>
      <c r="S4064" s="6">
        <f t="shared" si="254"/>
        <v>42666.666932870372</v>
      </c>
      <c r="T4064" s="6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8304</v>
      </c>
      <c r="O4065" s="7">
        <f t="shared" si="252"/>
        <v>0</v>
      </c>
      <c r="P4065" s="8" t="e">
        <f t="shared" si="253"/>
        <v>#DIV/0!</v>
      </c>
      <c r="Q4065" t="s">
        <v>8316</v>
      </c>
      <c r="R4065" t="s">
        <v>8337</v>
      </c>
      <c r="S4065" s="6">
        <f t="shared" si="254"/>
        <v>41766.692037037035</v>
      </c>
      <c r="T4065" s="6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8304</v>
      </c>
      <c r="O4066" s="7">
        <f t="shared" si="252"/>
        <v>0</v>
      </c>
      <c r="P4066" s="8" t="e">
        <f t="shared" si="253"/>
        <v>#DIV/0!</v>
      </c>
      <c r="Q4066" t="s">
        <v>8316</v>
      </c>
      <c r="R4066" t="s">
        <v>8337</v>
      </c>
      <c r="S4066" s="6">
        <f t="shared" si="254"/>
        <v>42269.126226851848</v>
      </c>
      <c r="T4066" s="6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8304</v>
      </c>
      <c r="O4067" s="7">
        <f t="shared" si="252"/>
        <v>0</v>
      </c>
      <c r="P4067" s="8" t="e">
        <f t="shared" si="253"/>
        <v>#DIV/0!</v>
      </c>
      <c r="Q4067" t="s">
        <v>8316</v>
      </c>
      <c r="R4067" t="s">
        <v>8337</v>
      </c>
      <c r="S4067" s="6">
        <f t="shared" si="254"/>
        <v>42527.00953703704</v>
      </c>
      <c r="T4067" s="6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8270</v>
      </c>
      <c r="O4068" s="7">
        <f t="shared" si="252"/>
        <v>0</v>
      </c>
      <c r="P4068" s="8" t="e">
        <f t="shared" si="253"/>
        <v>#DIV/0!</v>
      </c>
      <c r="Q4068" t="s">
        <v>8316</v>
      </c>
      <c r="R4068" t="s">
        <v>8317</v>
      </c>
      <c r="S4068" s="6">
        <f t="shared" si="254"/>
        <v>42253.633159722223</v>
      </c>
      <c r="T4068" s="6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8304</v>
      </c>
      <c r="O4069" s="7">
        <f t="shared" si="252"/>
        <v>0</v>
      </c>
      <c r="P4069" s="8" t="e">
        <f t="shared" si="253"/>
        <v>#DIV/0!</v>
      </c>
      <c r="Q4069" t="s">
        <v>8316</v>
      </c>
      <c r="R4069" t="s">
        <v>8337</v>
      </c>
      <c r="S4069" s="6">
        <f t="shared" si="254"/>
        <v>42180.145787037036</v>
      </c>
      <c r="T4069" s="6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8304</v>
      </c>
      <c r="O4070" s="7">
        <f t="shared" si="252"/>
        <v>0</v>
      </c>
      <c r="P4070" s="8" t="e">
        <f t="shared" si="253"/>
        <v>#DIV/0!</v>
      </c>
      <c r="Q4070" t="s">
        <v>8316</v>
      </c>
      <c r="R4070" t="s">
        <v>8337</v>
      </c>
      <c r="S4070" s="6">
        <f t="shared" si="254"/>
        <v>42255.696006944447</v>
      </c>
      <c r="T4070" s="6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8304</v>
      </c>
      <c r="O4071" s="7">
        <f t="shared" si="252"/>
        <v>0</v>
      </c>
      <c r="P4071" s="8" t="e">
        <f t="shared" si="253"/>
        <v>#DIV/0!</v>
      </c>
      <c r="Q4071" t="s">
        <v>8316</v>
      </c>
      <c r="R4071" t="s">
        <v>8337</v>
      </c>
      <c r="S4071" s="6">
        <f t="shared" si="254"/>
        <v>42007.016458333332</v>
      </c>
      <c r="T4071" s="6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8304</v>
      </c>
      <c r="O4072" s="7">
        <f t="shared" si="252"/>
        <v>0</v>
      </c>
      <c r="P4072" s="8" t="e">
        <f t="shared" si="253"/>
        <v>#DIV/0!</v>
      </c>
      <c r="Q4072" t="s">
        <v>8316</v>
      </c>
      <c r="R4072" t="s">
        <v>8337</v>
      </c>
      <c r="S4072" s="6">
        <f t="shared" si="254"/>
        <v>42615.346817129626</v>
      </c>
      <c r="T4072" s="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8304</v>
      </c>
      <c r="O4073" s="7">
        <f t="shared" si="252"/>
        <v>0</v>
      </c>
      <c r="P4073" s="8" t="e">
        <f t="shared" si="253"/>
        <v>#DIV/0!</v>
      </c>
      <c r="Q4073" t="s">
        <v>8316</v>
      </c>
      <c r="R4073" t="s">
        <v>8337</v>
      </c>
      <c r="S4073" s="6">
        <f t="shared" si="254"/>
        <v>41999.861064814817</v>
      </c>
      <c r="T4073" s="6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8304</v>
      </c>
      <c r="O4074" s="7">
        <f t="shared" si="252"/>
        <v>0</v>
      </c>
      <c r="P4074" s="8" t="e">
        <f t="shared" si="253"/>
        <v>#DIV/0!</v>
      </c>
      <c r="Q4074" t="s">
        <v>8316</v>
      </c>
      <c r="R4074" t="s">
        <v>8337</v>
      </c>
      <c r="S4074" s="6">
        <f t="shared" si="254"/>
        <v>42373.983449074076</v>
      </c>
      <c r="T4074" s="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8304</v>
      </c>
      <c r="O4075" s="7">
        <f t="shared" si="252"/>
        <v>0</v>
      </c>
      <c r="P4075" s="8" t="e">
        <f t="shared" si="253"/>
        <v>#DIV/0!</v>
      </c>
      <c r="Q4075" t="s">
        <v>8316</v>
      </c>
      <c r="R4075" t="s">
        <v>8337</v>
      </c>
      <c r="S4075" s="6">
        <f t="shared" si="254"/>
        <v>41854.602650462963</v>
      </c>
      <c r="T4075" s="6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8304</v>
      </c>
      <c r="O4076" s="7">
        <f t="shared" si="252"/>
        <v>0</v>
      </c>
      <c r="P4076" s="8" t="e">
        <f t="shared" si="253"/>
        <v>#DIV/0!</v>
      </c>
      <c r="Q4076" t="s">
        <v>8316</v>
      </c>
      <c r="R4076" t="s">
        <v>8337</v>
      </c>
      <c r="S4076" s="6">
        <f t="shared" si="254"/>
        <v>42065.791574074072</v>
      </c>
      <c r="T4076" s="6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8304</v>
      </c>
      <c r="O4077" s="7">
        <f t="shared" si="252"/>
        <v>0</v>
      </c>
      <c r="P4077" s="8" t="e">
        <f t="shared" si="253"/>
        <v>#DIV/0!</v>
      </c>
      <c r="Q4077" t="s">
        <v>8316</v>
      </c>
      <c r="R4077" t="s">
        <v>8337</v>
      </c>
      <c r="S4077" s="6">
        <f t="shared" si="254"/>
        <v>42469.951284722221</v>
      </c>
      <c r="T4077" s="6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8304</v>
      </c>
      <c r="O4078" s="7">
        <f t="shared" si="252"/>
        <v>0</v>
      </c>
      <c r="P4078" s="8" t="e">
        <f t="shared" si="253"/>
        <v>#DIV/0!</v>
      </c>
      <c r="Q4078" t="s">
        <v>8316</v>
      </c>
      <c r="R4078" t="s">
        <v>8337</v>
      </c>
      <c r="S4078" s="6">
        <f t="shared" si="254"/>
        <v>41954.228032407409</v>
      </c>
      <c r="T4078" s="6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8270</v>
      </c>
      <c r="O4079" s="7">
        <f t="shared" si="252"/>
        <v>0</v>
      </c>
      <c r="P4079" s="8" t="e">
        <f t="shared" si="253"/>
        <v>#DIV/0!</v>
      </c>
      <c r="Q4079" t="s">
        <v>8316</v>
      </c>
      <c r="R4079" t="s">
        <v>8317</v>
      </c>
      <c r="S4079" s="6">
        <f t="shared" si="254"/>
        <v>41867.652280092596</v>
      </c>
      <c r="T4079" s="6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6">
        <f t="shared" si="254"/>
        <v>42186.01116898148</v>
      </c>
      <c r="T4080" s="6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8270</v>
      </c>
      <c r="O4081" s="7">
        <f t="shared" si="252"/>
        <v>0</v>
      </c>
      <c r="P4081" s="8" t="e">
        <f t="shared" si="253"/>
        <v>#DIV/0!</v>
      </c>
      <c r="Q4081" t="s">
        <v>8316</v>
      </c>
      <c r="R4081" t="s">
        <v>8317</v>
      </c>
      <c r="S4081" s="6">
        <f t="shared" si="254"/>
        <v>42494.471666666665</v>
      </c>
      <c r="T4081" s="6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6">
        <f t="shared" si="254"/>
        <v>41926.542303240742</v>
      </c>
      <c r="T4082" s="6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8270</v>
      </c>
      <c r="O4083" s="7">
        <f t="shared" si="252"/>
        <v>0</v>
      </c>
      <c r="P4083" s="8" t="e">
        <f t="shared" si="253"/>
        <v>#DIV/0!</v>
      </c>
      <c r="Q4083" t="s">
        <v>8316</v>
      </c>
      <c r="R4083" t="s">
        <v>8317</v>
      </c>
      <c r="S4083" s="6">
        <f t="shared" si="254"/>
        <v>42433.338749999995</v>
      </c>
      <c r="T4083" s="6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8270</v>
      </c>
      <c r="O4084" s="7">
        <f t="shared" si="252"/>
        <v>0</v>
      </c>
      <c r="P4084" s="8" t="e">
        <f t="shared" si="253"/>
        <v>#DIV/0!</v>
      </c>
      <c r="Q4084" t="s">
        <v>8316</v>
      </c>
      <c r="R4084" t="s">
        <v>8317</v>
      </c>
      <c r="S4084" s="6">
        <f t="shared" si="254"/>
        <v>42228.151701388888</v>
      </c>
      <c r="T4084" s="6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8270</v>
      </c>
      <c r="O4085" s="7">
        <f t="shared" si="252"/>
        <v>0</v>
      </c>
      <c r="P4085" s="8" t="e">
        <f t="shared" si="253"/>
        <v>#DIV/0!</v>
      </c>
      <c r="Q4085" t="s">
        <v>8316</v>
      </c>
      <c r="R4085" t="s">
        <v>8317</v>
      </c>
      <c r="S4085" s="6">
        <f t="shared" si="254"/>
        <v>42675.262962962966</v>
      </c>
      <c r="T4085" s="6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8270</v>
      </c>
      <c r="O4086" s="7">
        <f t="shared" si="252"/>
        <v>0</v>
      </c>
      <c r="P4086" s="8" t="e">
        <f t="shared" si="253"/>
        <v>#DIV/0!</v>
      </c>
      <c r="Q4086" t="s">
        <v>8316</v>
      </c>
      <c r="R4086" t="s">
        <v>8317</v>
      </c>
      <c r="S4086" s="6">
        <f t="shared" si="254"/>
        <v>42111.904097222221</v>
      </c>
      <c r="T4086" s="6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8270</v>
      </c>
      <c r="O4087" s="7">
        <f t="shared" si="252"/>
        <v>0</v>
      </c>
      <c r="P4087" s="8" t="e">
        <f t="shared" si="253"/>
        <v>#DIV/0!</v>
      </c>
      <c r="Q4087" t="s">
        <v>8316</v>
      </c>
      <c r="R4087" t="s">
        <v>8317</v>
      </c>
      <c r="S4087" s="6">
        <f t="shared" si="254"/>
        <v>42213.662905092591</v>
      </c>
      <c r="T4087" s="6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8270</v>
      </c>
      <c r="O4088" s="7">
        <f t="shared" si="252"/>
        <v>0</v>
      </c>
      <c r="P4088" s="8" t="e">
        <f t="shared" si="253"/>
        <v>#DIV/0!</v>
      </c>
      <c r="Q4088" t="s">
        <v>8316</v>
      </c>
      <c r="R4088" t="s">
        <v>8317</v>
      </c>
      <c r="S4088" s="6">
        <f t="shared" si="254"/>
        <v>41829.325497685182</v>
      </c>
      <c r="T4088" s="6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6">
        <f t="shared" si="254"/>
        <v>42550.048449074078</v>
      </c>
      <c r="T4089" s="6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8270</v>
      </c>
      <c r="O4090" s="7">
        <f t="shared" si="252"/>
        <v>0</v>
      </c>
      <c r="P4090" s="8" t="e">
        <f t="shared" si="253"/>
        <v>#DIV/0!</v>
      </c>
      <c r="Q4090" t="s">
        <v>8316</v>
      </c>
      <c r="R4090" t="s">
        <v>8317</v>
      </c>
      <c r="S4090" s="6">
        <f t="shared" si="254"/>
        <v>41774.651203703703</v>
      </c>
      <c r="T4090" s="6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8270</v>
      </c>
      <c r="O4091" s="7">
        <f t="shared" si="252"/>
        <v>0</v>
      </c>
      <c r="P4091" s="8" t="e">
        <f t="shared" si="253"/>
        <v>#DIV/0!</v>
      </c>
      <c r="Q4091" t="s">
        <v>8316</v>
      </c>
      <c r="R4091" t="s">
        <v>8317</v>
      </c>
      <c r="S4091" s="6">
        <f t="shared" si="254"/>
        <v>42457.932025462964</v>
      </c>
      <c r="T4091" s="6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8270</v>
      </c>
      <c r="O4092" s="7">
        <f t="shared" si="252"/>
        <v>0</v>
      </c>
      <c r="P4092" s="8" t="e">
        <f t="shared" si="253"/>
        <v>#DIV/0!</v>
      </c>
      <c r="Q4092" t="s">
        <v>8316</v>
      </c>
      <c r="R4092" t="s">
        <v>8317</v>
      </c>
      <c r="S4092" s="6">
        <f t="shared" si="254"/>
        <v>42296.154131944444</v>
      </c>
      <c r="T4092" s="6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8270</v>
      </c>
      <c r="O4093" s="7">
        <f t="shared" si="252"/>
        <v>0</v>
      </c>
      <c r="P4093" s="8" t="e">
        <f t="shared" si="253"/>
        <v>#DIV/0!</v>
      </c>
      <c r="Q4093" t="s">
        <v>8316</v>
      </c>
      <c r="R4093" t="s">
        <v>8317</v>
      </c>
      <c r="S4093" s="6">
        <f t="shared" si="254"/>
        <v>42534.866875</v>
      </c>
      <c r="T4093" s="6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8270</v>
      </c>
      <c r="O4094" s="7">
        <f t="shared" si="252"/>
        <v>0</v>
      </c>
      <c r="P4094" s="8" t="e">
        <f t="shared" si="253"/>
        <v>#DIV/0!</v>
      </c>
      <c r="Q4094" t="s">
        <v>8316</v>
      </c>
      <c r="R4094" t="s">
        <v>8317</v>
      </c>
      <c r="S4094" s="6">
        <f t="shared" si="254"/>
        <v>42286.749780092592</v>
      </c>
      <c r="T4094" s="6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8270</v>
      </c>
      <c r="O4095" s="7">
        <f t="shared" si="252"/>
        <v>0</v>
      </c>
      <c r="P4095" s="8" t="e">
        <f t="shared" si="253"/>
        <v>#DIV/0!</v>
      </c>
      <c r="Q4095" t="s">
        <v>8316</v>
      </c>
      <c r="R4095" t="s">
        <v>8317</v>
      </c>
      <c r="S4095" s="6">
        <f t="shared" si="254"/>
        <v>42069.391446759255</v>
      </c>
      <c r="T4095" s="6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8270</v>
      </c>
      <c r="O4096" s="7">
        <f t="shared" si="252"/>
        <v>0</v>
      </c>
      <c r="P4096" s="8" t="e">
        <f t="shared" si="253"/>
        <v>#DIV/0!</v>
      </c>
      <c r="Q4096" t="s">
        <v>8316</v>
      </c>
      <c r="R4096" t="s">
        <v>8317</v>
      </c>
      <c r="S4096" s="6">
        <f t="shared" si="254"/>
        <v>42096.544548611113</v>
      </c>
      <c r="T4096" s="6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8270</v>
      </c>
      <c r="O4097" s="7">
        <f t="shared" si="252"/>
        <v>0</v>
      </c>
      <c r="P4097" s="8" t="e">
        <f t="shared" si="253"/>
        <v>#DIV/0!</v>
      </c>
      <c r="Q4097" t="s">
        <v>8316</v>
      </c>
      <c r="R4097" t="s">
        <v>8317</v>
      </c>
      <c r="S4097" s="6">
        <f t="shared" si="254"/>
        <v>42419.246168981481</v>
      </c>
      <c r="T4097" s="6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8270</v>
      </c>
      <c r="O4098" s="7">
        <f t="shared" ref="O4098:O4115" si="256">E4098/D4098</f>
        <v>0</v>
      </c>
      <c r="P4098" s="8" t="e">
        <f t="shared" si="253"/>
        <v>#DIV/0!</v>
      </c>
      <c r="Q4098" t="s">
        <v>8316</v>
      </c>
      <c r="R4098" t="s">
        <v>8317</v>
      </c>
      <c r="S4098" s="6">
        <f t="shared" si="254"/>
        <v>42408.999571759254</v>
      </c>
      <c r="T4098" s="6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8270</v>
      </c>
      <c r="O4099" s="7">
        <f t="shared" si="256"/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6">
        <f t="shared" ref="S4099:S4115" si="258">(((J4099/60)/60)/24)+DATE(1970,1,1)</f>
        <v>42282.655543981484</v>
      </c>
      <c r="T4099" s="6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6">
        <f t="shared" si="258"/>
        <v>42322.025115740747</v>
      </c>
      <c r="T4100" s="6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8270</v>
      </c>
      <c r="O4101" s="7">
        <f t="shared" si="256"/>
        <v>0</v>
      </c>
      <c r="P4101" s="8" t="e">
        <f t="shared" si="257"/>
        <v>#DIV/0!</v>
      </c>
      <c r="Q4101" t="s">
        <v>8316</v>
      </c>
      <c r="R4101" t="s">
        <v>8317</v>
      </c>
      <c r="S4101" s="6">
        <f t="shared" si="258"/>
        <v>41941.585231481484</v>
      </c>
      <c r="T4101" s="6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6">
        <f t="shared" si="258"/>
        <v>41948.957465277781</v>
      </c>
      <c r="T4102" s="6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6">
        <f t="shared" si="258"/>
        <v>41761.810150462967</v>
      </c>
      <c r="T4103" s="6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8270</v>
      </c>
      <c r="O4104" s="7">
        <f t="shared" si="256"/>
        <v>0</v>
      </c>
      <c r="P4104" s="8" t="e">
        <f t="shared" si="257"/>
        <v>#DIV/0!</v>
      </c>
      <c r="Q4104" t="s">
        <v>8316</v>
      </c>
      <c r="R4104" t="s">
        <v>8317</v>
      </c>
      <c r="S4104" s="6">
        <f t="shared" si="258"/>
        <v>42613.841261574074</v>
      </c>
      <c r="T4104" s="6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8270</v>
      </c>
      <c r="O4105" s="7">
        <f t="shared" si="256"/>
        <v>0</v>
      </c>
      <c r="P4105" s="8" t="e">
        <f t="shared" si="257"/>
        <v>#DIV/0!</v>
      </c>
      <c r="Q4105" t="s">
        <v>8316</v>
      </c>
      <c r="R4105" t="s">
        <v>8317</v>
      </c>
      <c r="S4105" s="6">
        <f t="shared" si="258"/>
        <v>42421.141469907408</v>
      </c>
      <c r="T4105" s="6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8270</v>
      </c>
      <c r="O4106" s="7">
        <f t="shared" si="256"/>
        <v>0</v>
      </c>
      <c r="P4106" s="8" t="e">
        <f t="shared" si="257"/>
        <v>#DIV/0!</v>
      </c>
      <c r="Q4106" t="s">
        <v>8316</v>
      </c>
      <c r="R4106" t="s">
        <v>8317</v>
      </c>
      <c r="S4106" s="6">
        <f t="shared" si="258"/>
        <v>42700.804756944446</v>
      </c>
      <c r="T4106" s="6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8270</v>
      </c>
      <c r="O4107" s="7">
        <f t="shared" si="256"/>
        <v>0</v>
      </c>
      <c r="P4107" s="8" t="e">
        <f t="shared" si="257"/>
        <v>#DIV/0!</v>
      </c>
      <c r="Q4107" t="s">
        <v>8316</v>
      </c>
      <c r="R4107" t="s">
        <v>8317</v>
      </c>
      <c r="S4107" s="6">
        <f t="shared" si="258"/>
        <v>41905.795706018522</v>
      </c>
      <c r="T4107" s="6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8270</v>
      </c>
      <c r="O4108" s="7">
        <f t="shared" si="256"/>
        <v>0</v>
      </c>
      <c r="P4108" s="8" t="e">
        <f t="shared" si="257"/>
        <v>#DIV/0!</v>
      </c>
      <c r="Q4108" t="s">
        <v>8316</v>
      </c>
      <c r="R4108" t="s">
        <v>8317</v>
      </c>
      <c r="S4108" s="6">
        <f t="shared" si="258"/>
        <v>42732.787523148145</v>
      </c>
      <c r="T4108" s="6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8270</v>
      </c>
      <c r="O4109" s="7">
        <f t="shared" si="256"/>
        <v>0</v>
      </c>
      <c r="P4109" s="8" t="e">
        <f t="shared" si="257"/>
        <v>#DIV/0!</v>
      </c>
      <c r="Q4109" t="s">
        <v>8316</v>
      </c>
      <c r="R4109" t="s">
        <v>8317</v>
      </c>
      <c r="S4109" s="6">
        <f t="shared" si="258"/>
        <v>42511.698101851856</v>
      </c>
      <c r="T4109" s="6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8270</v>
      </c>
      <c r="O4110" s="7">
        <f t="shared" si="256"/>
        <v>0</v>
      </c>
      <c r="P4110" s="8" t="e">
        <f t="shared" si="257"/>
        <v>#DIV/0!</v>
      </c>
      <c r="Q4110" t="s">
        <v>8316</v>
      </c>
      <c r="R4110" t="s">
        <v>8317</v>
      </c>
      <c r="S4110" s="6">
        <f t="shared" si="258"/>
        <v>42538.742893518516</v>
      </c>
      <c r="T4110" s="6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6">
        <f t="shared" si="258"/>
        <v>42344.824502314819</v>
      </c>
      <c r="T4111" s="6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8270</v>
      </c>
      <c r="O4112" s="7">
        <f t="shared" si="256"/>
        <v>0</v>
      </c>
      <c r="P4112" s="8" t="e">
        <f t="shared" si="257"/>
        <v>#DIV/0!</v>
      </c>
      <c r="Q4112" t="s">
        <v>8316</v>
      </c>
      <c r="R4112" t="s">
        <v>8317</v>
      </c>
      <c r="S4112" s="6">
        <f t="shared" si="258"/>
        <v>42495.722187499996</v>
      </c>
      <c r="T4112" s="6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8270</v>
      </c>
      <c r="O4113" s="7">
        <f t="shared" si="256"/>
        <v>0</v>
      </c>
      <c r="P4113" s="8" t="e">
        <f t="shared" si="257"/>
        <v>#DIV/0!</v>
      </c>
      <c r="Q4113" t="s">
        <v>8316</v>
      </c>
      <c r="R4113" t="s">
        <v>8317</v>
      </c>
      <c r="S4113" s="6">
        <f t="shared" si="258"/>
        <v>41927.124884259261</v>
      </c>
      <c r="T4113" s="6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8270</v>
      </c>
      <c r="O4114" s="7">
        <f t="shared" si="256"/>
        <v>0</v>
      </c>
      <c r="P4114" s="8" t="e">
        <f t="shared" si="257"/>
        <v>#DIV/0!</v>
      </c>
      <c r="Q4114" t="s">
        <v>8316</v>
      </c>
      <c r="R4114" t="s">
        <v>8317</v>
      </c>
      <c r="S4114" s="6">
        <f t="shared" si="258"/>
        <v>42730.903726851851</v>
      </c>
      <c r="T4114" s="6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8270</v>
      </c>
      <c r="O4115" s="7">
        <f t="shared" si="256"/>
        <v>0</v>
      </c>
      <c r="P4115" s="8" t="e">
        <f t="shared" si="257"/>
        <v>#DIV/0!</v>
      </c>
      <c r="Q4115" t="s">
        <v>8316</v>
      </c>
      <c r="R4115" t="s">
        <v>8317</v>
      </c>
      <c r="S4115" s="6">
        <f t="shared" si="258"/>
        <v>42307.539398148147</v>
      </c>
      <c r="T4115" s="6">
        <f t="shared" si="259"/>
        <v>42337.581064814818</v>
      </c>
    </row>
    <row r="4117" spans="1:20" x14ac:dyDescent="0.25">
      <c r="P4117" s="14"/>
    </row>
  </sheetData>
  <autoFilter ref="A1:O1" xr:uid="{9AD28AFA-714D-47EA-9EB4-755F2289D78E}">
    <sortState xmlns:xlrd2="http://schemas.microsoft.com/office/spreadsheetml/2017/richdata2" ref="A2:O4115">
      <sortCondition descending="1" ref="O1"/>
    </sortState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4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  <cfRule type="colorScale" priority="3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E925-CFE6-4F9F-BDBB-8BA979980CC7}">
  <dimension ref="A1:L17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2" x14ac:dyDescent="0.25">
      <c r="A1" s="9" t="s">
        <v>8222</v>
      </c>
      <c r="B1" t="s">
        <v>8363</v>
      </c>
    </row>
    <row r="3" spans="1:12" x14ac:dyDescent="0.25">
      <c r="A3" s="9" t="s">
        <v>8361</v>
      </c>
      <c r="B3" s="9" t="s">
        <v>8362</v>
      </c>
    </row>
    <row r="4" spans="1:12" x14ac:dyDescent="0.2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12" x14ac:dyDescent="0.25">
      <c r="A5" s="10" t="s">
        <v>8319</v>
      </c>
      <c r="B5" s="11">
        <v>40</v>
      </c>
      <c r="C5" s="11">
        <v>180</v>
      </c>
      <c r="D5" s="11"/>
      <c r="E5" s="11">
        <v>300</v>
      </c>
      <c r="F5" s="11">
        <v>520</v>
      </c>
      <c r="G5" s="15"/>
      <c r="H5" s="15"/>
      <c r="I5" s="15"/>
      <c r="J5" s="15"/>
      <c r="K5" s="15"/>
      <c r="L5" s="16"/>
    </row>
    <row r="6" spans="1:12" x14ac:dyDescent="0.25">
      <c r="A6" s="10" t="s">
        <v>8327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15"/>
      <c r="H6" s="15"/>
      <c r="I6" s="15"/>
      <c r="J6" s="15"/>
      <c r="K6" s="15"/>
      <c r="L6" s="16"/>
    </row>
    <row r="7" spans="1:12" x14ac:dyDescent="0.25">
      <c r="A7" s="10" t="s">
        <v>8311</v>
      </c>
      <c r="B7" s="11"/>
      <c r="C7" s="11">
        <v>140</v>
      </c>
      <c r="D7" s="11"/>
      <c r="E7" s="11">
        <v>80</v>
      </c>
      <c r="F7" s="11">
        <v>220</v>
      </c>
      <c r="G7" s="15"/>
      <c r="H7" s="15"/>
      <c r="I7" s="15"/>
      <c r="J7" s="15"/>
      <c r="K7" s="15"/>
      <c r="L7" s="16"/>
    </row>
    <row r="8" spans="1:12" x14ac:dyDescent="0.25">
      <c r="A8" s="10" t="s">
        <v>8340</v>
      </c>
      <c r="B8" s="11">
        <v>24</v>
      </c>
      <c r="C8" s="11"/>
      <c r="D8" s="11"/>
      <c r="E8" s="11"/>
      <c r="F8" s="11">
        <v>24</v>
      </c>
      <c r="G8" s="15"/>
      <c r="H8" s="15"/>
      <c r="I8" s="15"/>
      <c r="J8" s="15"/>
      <c r="K8" s="15"/>
      <c r="L8" s="16"/>
    </row>
    <row r="9" spans="1:12" x14ac:dyDescent="0.25">
      <c r="A9" s="10" t="s">
        <v>8313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5"/>
      <c r="H9" s="15"/>
      <c r="I9" s="15"/>
      <c r="J9" s="15"/>
      <c r="K9" s="15"/>
      <c r="L9" s="16"/>
    </row>
    <row r="10" spans="1:12" x14ac:dyDescent="0.25">
      <c r="A10" s="10" t="s">
        <v>8324</v>
      </c>
      <c r="B10" s="11"/>
      <c r="C10" s="11">
        <v>117</v>
      </c>
      <c r="D10" s="11"/>
      <c r="E10" s="11">
        <v>103</v>
      </c>
      <c r="F10" s="11">
        <v>220</v>
      </c>
      <c r="G10" s="15"/>
      <c r="H10" s="15"/>
      <c r="I10" s="15"/>
      <c r="J10" s="15"/>
      <c r="K10" s="15"/>
      <c r="L10" s="16"/>
    </row>
    <row r="11" spans="1:12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15"/>
      <c r="H11" s="15"/>
      <c r="I11" s="18"/>
      <c r="J11" s="18"/>
      <c r="K11" s="18"/>
      <c r="L11" s="19"/>
    </row>
    <row r="12" spans="1:12" x14ac:dyDescent="0.25">
      <c r="A12" s="10" t="s">
        <v>8309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15"/>
      <c r="H12" s="15"/>
      <c r="I12" s="18"/>
      <c r="J12" s="18"/>
      <c r="K12" s="18"/>
      <c r="L12" s="19"/>
    </row>
    <row r="13" spans="1:12" x14ac:dyDescent="0.2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5"/>
      <c r="H13" s="15"/>
      <c r="I13" s="18"/>
      <c r="J13" s="18"/>
      <c r="K13" s="18"/>
      <c r="L13" s="19"/>
    </row>
    <row r="14" spans="1:12" x14ac:dyDescent="0.25">
      <c r="A14" s="10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17"/>
      <c r="H14" s="17"/>
      <c r="I14" s="20"/>
      <c r="J14" s="21"/>
      <c r="K14" s="21"/>
      <c r="L14" s="19"/>
    </row>
    <row r="15" spans="1:12" x14ac:dyDescent="0.25">
      <c r="I15" s="22"/>
      <c r="J15" s="22"/>
      <c r="K15" s="22"/>
      <c r="L15" s="22"/>
    </row>
    <row r="16" spans="1:12" x14ac:dyDescent="0.25">
      <c r="I16" s="22"/>
      <c r="J16" s="22"/>
      <c r="K16" s="22"/>
      <c r="L16" s="22"/>
    </row>
    <row r="17" spans="9:12" x14ac:dyDescent="0.25">
      <c r="I17" s="22"/>
      <c r="J17" s="22"/>
      <c r="K17" s="22"/>
      <c r="L17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73C3-754A-4C4D-B6C6-960667F88D49}">
  <dimension ref="A1:F47"/>
  <sheetViews>
    <sheetView topLeftCell="A7" workbookViewId="0">
      <selection activeCell="L37" sqref="L37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8307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0" t="s">
        <v>8346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8341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8350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8335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8348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8344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8355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8310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8345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8334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8337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8352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8325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8342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8321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8323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8314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8339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8328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8318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8329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8312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8333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8357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8347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8356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8351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83C4-1780-46DF-B797-13F0F0FEA01E}">
  <dimension ref="A1:F18"/>
  <sheetViews>
    <sheetView workbookViewId="0">
      <selection activeCell="N28" sqref="N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8307</v>
      </c>
      <c r="B1" t="s">
        <v>8363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8361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2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2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2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2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2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2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2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2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2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2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2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2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94BF7-23E4-4CC2-B490-B44812C518FA}">
  <dimension ref="A1:H13"/>
  <sheetViews>
    <sheetView topLeftCell="A4" workbookViewId="0">
      <selection activeCell="L18" sqref="L18"/>
    </sheetView>
  </sheetViews>
  <sheetFormatPr defaultRowHeight="15" x14ac:dyDescent="0.25"/>
  <cols>
    <col min="1" max="1" width="28.140625" bestFit="1" customWidth="1"/>
    <col min="2" max="2" width="18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7109375" bestFit="1" customWidth="1"/>
    <col min="7" max="7" width="16.7109375" bestFit="1" customWidth="1"/>
    <col min="8" max="8" width="19.570312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8380</v>
      </c>
      <c r="B2">
        <f>COUNTIFS('all data'!$F$2:$F$4115,"successful",'all data'!$D$2:$D$4115,"&lt;1000")</f>
        <v>322</v>
      </c>
      <c r="C2">
        <f>COUNTIFS('all data'!$F$2:$F$4115,"*fail*",'all data'!$D$2:$D$4115,"&lt;1000")</f>
        <v>113</v>
      </c>
      <c r="D2">
        <f>COUNTIFS('all data'!$F$2:$F$4115,"*cancel*",'all data'!$D$2:$D$4115,"&lt;1000")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8381</v>
      </c>
      <c r="B3">
        <f>COUNTIFS('all data'!$F$2:$F$4115,"successful",'all data'!$D$2:$D$4115,"&gt;=1000",'all data'!$D$2:$D$4115,"&lt;=4999")</f>
        <v>932</v>
      </c>
      <c r="C3">
        <f>COUNTIFS('all data'!$F$2:$F$4115,"*fail*",'all data'!$D$2:$D$4115,"&gt;=1000",'all data'!$D$2:$D$4115,"&lt;=4999")</f>
        <v>420</v>
      </c>
      <c r="D3">
        <f>COUNTIFS('all data'!$F$2:$F$4115,"*cancel*",'all data'!$D$2:$D$4115,"&gt;=1000",'all data'!$D$2:$D$4115,"&lt;=4999")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8382</v>
      </c>
      <c r="B4">
        <f>COUNTIFS('all data'!$F$2:$F$4115,"successful",'all data'!$D$2:$D$4115,"&gt;=5000",'all data'!$D$2:$D$4115,"&lt;=9999")</f>
        <v>381</v>
      </c>
      <c r="C4">
        <f>COUNTIFS('all data'!$F$2:$F$4115,"*fail*",'all data'!$D$2:$D$4115,"&gt;=5000",'all data'!$D$2:$D$4115,"&lt;=9999")</f>
        <v>283</v>
      </c>
      <c r="D4">
        <f>COUNTIFS('all data'!$F$2:$F$4115,"*cancel*",'all data'!$D$2:$D$4115,"&gt;=5000",'all data'!$D$2:$D$4115,"&lt;=9999")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8383</v>
      </c>
      <c r="B5">
        <f>COUNTIFS('all data'!$F$2:$F$4115,"successful",'all data'!$D$2:$D$4115,"&gt;=10000",'all data'!$D$2:$D$4115,"&lt;=14999")</f>
        <v>168</v>
      </c>
      <c r="C5">
        <f>COUNTIFS('all data'!$F$2:$F$4115,"*fail*",'all data'!$D$2:$D$4115,"&gt;=10000",'all data'!$D$2:$D$4115,"&lt;=14999")</f>
        <v>144</v>
      </c>
      <c r="D5">
        <f>COUNTIFS('all data'!$F$2:$F$4115,"*cancel*",'all data'!$D$2:$D$4115,"&gt;=10000",'all data'!$D$2:$D$4115,"&lt;=14999")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8384</v>
      </c>
      <c r="B6">
        <f>COUNTIFS('all data'!$F$2:$F$4115,"successful",'all data'!$D$2:$D$4115,"&gt;=15000",'all data'!$D$2:$D$4115,"&lt;=19999")</f>
        <v>94</v>
      </c>
      <c r="C6">
        <f>COUNTIFS('all data'!$F$2:$F$4115,"*fail*",'all data'!$D$2:$D$4115,"&gt;=15000",'all data'!$D$2:$D$4115,"&lt;=19999")</f>
        <v>90</v>
      </c>
      <c r="D6">
        <f>COUNTIFS('all data'!$F$2:$F$4115,"*cancel*",'all data'!$D$2:$D$4115,"&gt;=15000",'all data'!$D$2:$D$4115,"&lt;=19999")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8385</v>
      </c>
      <c r="B7">
        <f>COUNTIFS('all data'!$F$2:$F$4115,"successful",'all data'!$D$2:$D$4115,"&gt;=20000",'all data'!$D$2:$D$4115,"&lt;=24999")</f>
        <v>62</v>
      </c>
      <c r="C7">
        <f>COUNTIFS('all data'!$F$2:$F$4115,"*fail*",'all data'!$D$2:$D$4115,"&gt;=20000",'all data'!$D$2:$D$4115,"&lt;=24999")</f>
        <v>72</v>
      </c>
      <c r="D7">
        <f>COUNTIFS('all data'!$F$2:$F$4115,"*cancel*",'all data'!$D$2:$D$4115,"&gt;=20000",'all data'!$D$2:$D$4115,"&lt;=24999")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8386</v>
      </c>
      <c r="B8">
        <f>COUNTIFS('all data'!$F$2:$F$4115,"successful",'all data'!$D$2:$D$4115,"&gt;=25000",'all data'!$D$2:$D$4115,"&lt;=29999")</f>
        <v>55</v>
      </c>
      <c r="C8">
        <f>COUNTIFS('all data'!$F$2:$F$4115,"*fail*",'all data'!$D$2:$D$4115,"&gt;=25000",'all data'!$D$2:$D$4115,"&lt;=29999")</f>
        <v>64</v>
      </c>
      <c r="D8">
        <f>COUNTIFS('all data'!$F$2:$F$4115,"*cancel*",'all data'!$D$2:$D$4115,"&gt;=25000",'all data'!$D$2:$D$4115,"&lt;=29999")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8387</v>
      </c>
      <c r="B9">
        <f>COUNTIFS('all data'!$F$2:$F$4115,"successful",'all data'!$D$2:$D$4115,"&gt;=30000",'all data'!$D$2:$D$4115,"&lt;=34999")</f>
        <v>32</v>
      </c>
      <c r="C9">
        <f>COUNTIFS('all data'!$F$2:$F$4115,"*fail*",'all data'!$D$2:$D$4115,"&gt;=30000",'all data'!$D$2:$D$4115,"&lt;=34999")</f>
        <v>37</v>
      </c>
      <c r="D9">
        <f>COUNTIFS('all data'!$F$2:$F$4115,"*cancel*",'all data'!$D$2:$D$4115,"&gt;=30000",'all data'!$D$2:$D$4115,"&lt;=34999")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8388</v>
      </c>
      <c r="B10">
        <f>COUNTIFS('all data'!$F$2:$F$4115,"successful",'all data'!$D$2:$D$4115,"&gt;=35000",'all data'!$D$2:$D$4115,"&lt;=39999")</f>
        <v>26</v>
      </c>
      <c r="C10">
        <f>COUNTIFS('all data'!$F$2:$F$4115,"*fail*",'all data'!$D$2:$D$4115,"&gt;=35000",'all data'!$D$2:$D$4115,"&lt;=39999")</f>
        <v>22</v>
      </c>
      <c r="D10">
        <f>COUNTIFS('all data'!$F$2:$F$4115,"*cancel*",'all data'!$D$2:$D$4115,"&gt;=35000",'all data'!$D$2:$D$4115,"&lt;=39999")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8389</v>
      </c>
      <c r="B11">
        <f>COUNTIFS('all data'!$F$2:$F$4115,"successful",'all data'!$D$2:$D$4115,"&gt;=40000",'all data'!$D$2:$D$4115,"&lt;=44999")</f>
        <v>21</v>
      </c>
      <c r="C11">
        <f>COUNTIFS('all data'!$F$2:$F$4115,"*fail*",'all data'!$D$2:$D$4115,"&gt;=40000",'all data'!$D$2:$D$4115,"&lt;=44999")</f>
        <v>16</v>
      </c>
      <c r="D11">
        <f>COUNTIFS('all data'!$F$2:$F$4115,"*cancel*",'all data'!$D$2:$D$4115,"&gt;=40000",'all data'!$D$2:$D$4115,"&lt;=44999")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8390</v>
      </c>
      <c r="B12">
        <f>COUNTIFS('all data'!$F$2:$F$4115,"successful",'all data'!$D$2:$D$4115,"&gt;=45000",'all data'!$D$2:$D$4115,"&lt;=49999")</f>
        <v>6</v>
      </c>
      <c r="C12">
        <f>COUNTIFS('all data'!$F$2:$F$4115,"*fail*",'all data'!$D$2:$D$4115,"&gt;=45000",'all data'!$D$2:$D$4115,"&lt;=49999")</f>
        <v>11</v>
      </c>
      <c r="D12">
        <f>COUNTIFS('all data'!$F$2:$F$4115,"*cancel*",'all data'!$D$2:$D$4115,"&gt;=45000",'all data'!$D$2:$D$4115,"&lt;=49999")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8391</v>
      </c>
      <c r="B13">
        <f>COUNTIFS('all data'!$F$2:$F$4115,"successful",'all data'!$D$2:$D$4115,"&gt;=50000")</f>
        <v>86</v>
      </c>
      <c r="C13">
        <f>COUNTIFS('all data'!$F$2:$F$4115,"*fail*",'all data'!$D$2:$D$4115,"&gt;=50000")</f>
        <v>258</v>
      </c>
      <c r="D13">
        <f>COUNTIFS('all data'!$F$2:$F$4115,"*cancel*",'all data'!$D$2:$D$4115,"&gt;=50000")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E5997-6118-4EBF-8DB8-3978BA9FD4FF}">
  <dimension ref="A1:N4115"/>
  <sheetViews>
    <sheetView workbookViewId="0">
      <selection activeCell="S59" sqref="S59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0" bestFit="1" customWidth="1"/>
    <col min="8" max="8" width="7" bestFit="1" customWidth="1"/>
    <col min="9" max="9" width="17.85546875" bestFit="1" customWidth="1"/>
    <col min="10" max="10" width="6" bestFit="1" customWidth="1"/>
    <col min="11" max="11" width="9.5703125" bestFit="1" customWidth="1"/>
    <col min="12" max="12" width="5" bestFit="1" customWidth="1"/>
    <col min="13" max="13" width="17.85546875" bestFit="1" customWidth="1"/>
    <col min="14" max="14" width="5" bestFit="1" customWidth="1"/>
  </cols>
  <sheetData>
    <row r="1" spans="1:14" x14ac:dyDescent="0.25">
      <c r="A1" t="s">
        <v>8400</v>
      </c>
      <c r="B1" t="s">
        <v>8261</v>
      </c>
      <c r="D1" t="s">
        <v>8400</v>
      </c>
      <c r="E1" t="s">
        <v>8261</v>
      </c>
      <c r="G1" t="s">
        <v>8218</v>
      </c>
      <c r="K1" t="s">
        <v>8220</v>
      </c>
    </row>
    <row r="2" spans="1:14" x14ac:dyDescent="0.25">
      <c r="A2" t="s">
        <v>8218</v>
      </c>
      <c r="B2">
        <f>VLOOKUP(A2,'all data'!F260:L260,7,FALSE)</f>
        <v>1</v>
      </c>
      <c r="D2" t="s">
        <v>8220</v>
      </c>
      <c r="E2">
        <f>VLOOKUP(D2,'all data'!F3719:L3719,7,FALSE)</f>
        <v>0</v>
      </c>
      <c r="G2" t="s">
        <v>8401</v>
      </c>
      <c r="H2" s="13">
        <f>AVERAGE(B$2:B$2186)</f>
        <v>194.42517162471395</v>
      </c>
      <c r="K2" t="s">
        <v>8401</v>
      </c>
      <c r="L2" s="13">
        <f>AVERAGE(E$2:E$1531)</f>
        <v>17.709803921568628</v>
      </c>
    </row>
    <row r="3" spans="1:14" x14ac:dyDescent="0.25">
      <c r="A3" t="s">
        <v>8218</v>
      </c>
      <c r="B3">
        <f>VLOOKUP(A3,'all data'!F2099:L2099,7,FALSE)</f>
        <v>1</v>
      </c>
      <c r="D3" t="s">
        <v>8220</v>
      </c>
      <c r="E3">
        <f>VLOOKUP(D3,'all data'!F3720:L3720,7,FALSE)</f>
        <v>0</v>
      </c>
      <c r="G3" t="s">
        <v>8402</v>
      </c>
      <c r="H3" s="13">
        <f>MEDIAN(B$2:B$2186)</f>
        <v>62</v>
      </c>
      <c r="K3" t="s">
        <v>8402</v>
      </c>
      <c r="L3" s="13">
        <f>MEDIAN(E$2:E$1531)</f>
        <v>4</v>
      </c>
    </row>
    <row r="4" spans="1:14" x14ac:dyDescent="0.25">
      <c r="A4" t="s">
        <v>8218</v>
      </c>
      <c r="B4">
        <f>VLOOKUP(A4,'all data'!F2117:L2117,7,FALSE)</f>
        <v>1</v>
      </c>
      <c r="D4" t="s">
        <v>8220</v>
      </c>
      <c r="E4">
        <f>VLOOKUP(D4,'all data'!F3721:L3721,7,FALSE)</f>
        <v>0</v>
      </c>
      <c r="G4" t="s">
        <v>8403</v>
      </c>
      <c r="H4" s="13">
        <f>MIN(B$2:B$2186)</f>
        <v>1</v>
      </c>
      <c r="I4" t="s">
        <v>8404</v>
      </c>
      <c r="J4" s="13">
        <f>MAX(B$2:B$2186)</f>
        <v>26457</v>
      </c>
      <c r="K4" t="s">
        <v>8403</v>
      </c>
      <c r="L4" s="13">
        <f>MIN(E$2:E$1531)</f>
        <v>0</v>
      </c>
      <c r="M4" t="s">
        <v>8404</v>
      </c>
      <c r="N4" s="13">
        <f>MAX(E$2:E$1531)</f>
        <v>1293</v>
      </c>
    </row>
    <row r="5" spans="1:14" x14ac:dyDescent="0.25">
      <c r="A5" t="s">
        <v>8218</v>
      </c>
      <c r="B5">
        <f>VLOOKUP(A5,'all data'!F495:L495,7,FALSE)</f>
        <v>2</v>
      </c>
      <c r="D5" t="s">
        <v>8220</v>
      </c>
      <c r="E5">
        <f>VLOOKUP(D5,'all data'!F3722:L3722,7,FALSE)</f>
        <v>0</v>
      </c>
      <c r="G5" t="s">
        <v>8405</v>
      </c>
      <c r="H5" s="13">
        <f>VARPA(B$2:B$2186)</f>
        <v>712840.9867348104</v>
      </c>
      <c r="I5" t="s">
        <v>8406</v>
      </c>
      <c r="J5" s="13">
        <f>_xlfn.STDEV.P(B$2:B$2186)</f>
        <v>844.29910975602149</v>
      </c>
      <c r="K5" t="s">
        <v>8405</v>
      </c>
      <c r="L5" s="13">
        <f>VARPA(E$2:E$1531)</f>
        <v>3773.2216685890044</v>
      </c>
      <c r="M5" t="s">
        <v>8406</v>
      </c>
      <c r="N5" s="13">
        <f>_xlfn.STDEV.P(E$2:E$1531)</f>
        <v>61.426555076684906</v>
      </c>
    </row>
    <row r="6" spans="1:14" x14ac:dyDescent="0.25">
      <c r="A6" t="s">
        <v>8218</v>
      </c>
      <c r="B6">
        <f>VLOOKUP(A6,'all data'!F7:L7,7,FALSE)</f>
        <v>3</v>
      </c>
      <c r="D6" t="s">
        <v>8220</v>
      </c>
      <c r="E6">
        <f>VLOOKUP(D6,'all data'!F3723:L3723,7,FALSE)</f>
        <v>0</v>
      </c>
    </row>
    <row r="7" spans="1:14" x14ac:dyDescent="0.25">
      <c r="A7" t="s">
        <v>8218</v>
      </c>
      <c r="B7">
        <f>VLOOKUP(A7,'all data'!F211:L211,7,FALSE)</f>
        <v>3</v>
      </c>
      <c r="D7" t="s">
        <v>8220</v>
      </c>
      <c r="E7">
        <f>VLOOKUP(D7,'all data'!F3724:L3724,7,FALSE)</f>
        <v>0</v>
      </c>
    </row>
    <row r="8" spans="1:14" x14ac:dyDescent="0.25">
      <c r="A8" t="s">
        <v>8218</v>
      </c>
      <c r="B8">
        <f>VLOOKUP(A8,'all data'!F417:L417,7,FALSE)</f>
        <v>3</v>
      </c>
      <c r="D8" t="s">
        <v>8220</v>
      </c>
      <c r="E8">
        <f>VLOOKUP(D8,'all data'!F3725:L3725,7,FALSE)</f>
        <v>0</v>
      </c>
    </row>
    <row r="9" spans="1:14" x14ac:dyDescent="0.25">
      <c r="A9" t="s">
        <v>8218</v>
      </c>
      <c r="B9">
        <f>VLOOKUP(A9,'all data'!F450:L450,7,FALSE)</f>
        <v>3</v>
      </c>
      <c r="D9" t="s">
        <v>8220</v>
      </c>
      <c r="E9">
        <f>VLOOKUP(D9,'all data'!F3726:L3726,7,FALSE)</f>
        <v>0</v>
      </c>
    </row>
    <row r="10" spans="1:14" x14ac:dyDescent="0.25">
      <c r="A10" t="s">
        <v>8218</v>
      </c>
      <c r="B10">
        <f>VLOOKUP(A10,'all data'!F528:L528,7,FALSE)</f>
        <v>3</v>
      </c>
      <c r="D10" t="s">
        <v>8220</v>
      </c>
      <c r="E10">
        <f>VLOOKUP(D10,'all data'!F3727:L3727,7,FALSE)</f>
        <v>0</v>
      </c>
    </row>
    <row r="11" spans="1:14" x14ac:dyDescent="0.25">
      <c r="A11" t="s">
        <v>8218</v>
      </c>
      <c r="B11">
        <f>VLOOKUP(A11,'all data'!F656:L656,7,FALSE)</f>
        <v>3</v>
      </c>
      <c r="D11" t="s">
        <v>8220</v>
      </c>
      <c r="E11">
        <f>VLOOKUP(D11,'all data'!F3728:L3728,7,FALSE)</f>
        <v>0</v>
      </c>
    </row>
    <row r="12" spans="1:14" x14ac:dyDescent="0.25">
      <c r="A12" t="s">
        <v>8218</v>
      </c>
      <c r="B12">
        <f>VLOOKUP(A12,'all data'!F805:L805,7,FALSE)</f>
        <v>3</v>
      </c>
      <c r="D12" t="s">
        <v>8220</v>
      </c>
      <c r="E12">
        <f>VLOOKUP(D12,'all data'!F3729:L3729,7,FALSE)</f>
        <v>0</v>
      </c>
    </row>
    <row r="13" spans="1:14" x14ac:dyDescent="0.25">
      <c r="A13" t="s">
        <v>8218</v>
      </c>
      <c r="B13">
        <f>VLOOKUP(A13,'all data'!F1584:L1584,7,FALSE)</f>
        <v>3</v>
      </c>
      <c r="D13" t="s">
        <v>8220</v>
      </c>
      <c r="E13">
        <f>VLOOKUP(D13,'all data'!F3730:L3730,7,FALSE)</f>
        <v>0</v>
      </c>
    </row>
    <row r="14" spans="1:14" x14ac:dyDescent="0.25">
      <c r="A14" t="s">
        <v>8218</v>
      </c>
      <c r="B14">
        <f>VLOOKUP(A14,'all data'!F1727:L1727,7,FALSE)</f>
        <v>3</v>
      </c>
      <c r="D14" t="s">
        <v>8220</v>
      </c>
      <c r="E14">
        <f>VLOOKUP(D14,'all data'!F3731:L3731,7,FALSE)</f>
        <v>0</v>
      </c>
    </row>
    <row r="15" spans="1:14" x14ac:dyDescent="0.25">
      <c r="A15" t="s">
        <v>8218</v>
      </c>
      <c r="B15">
        <f>VLOOKUP(A15,'all data'!F2192:L2192,7,FALSE)</f>
        <v>3</v>
      </c>
      <c r="D15" t="s">
        <v>8220</v>
      </c>
      <c r="E15">
        <f>VLOOKUP(D15,'all data'!F3732:L3732,7,FALSE)</f>
        <v>0</v>
      </c>
    </row>
    <row r="16" spans="1:14" x14ac:dyDescent="0.25">
      <c r="A16" t="s">
        <v>8218</v>
      </c>
      <c r="B16">
        <f>VLOOKUP(A16,'all data'!F236:L236,7,FALSE)</f>
        <v>4</v>
      </c>
      <c r="D16" t="s">
        <v>8220</v>
      </c>
      <c r="E16">
        <f>VLOOKUP(D16,'all data'!F3733:L3733,7,FALSE)</f>
        <v>0</v>
      </c>
    </row>
    <row r="17" spans="1:5" x14ac:dyDescent="0.25">
      <c r="A17" t="s">
        <v>8218</v>
      </c>
      <c r="B17">
        <f>VLOOKUP(A17,'all data'!F649:L649,7,FALSE)</f>
        <v>4</v>
      </c>
      <c r="D17" t="s">
        <v>8220</v>
      </c>
      <c r="E17">
        <f>VLOOKUP(D17,'all data'!F3734:L3734,7,FALSE)</f>
        <v>0</v>
      </c>
    </row>
    <row r="18" spans="1:5" x14ac:dyDescent="0.25">
      <c r="A18" t="s">
        <v>8218</v>
      </c>
      <c r="B18">
        <f>VLOOKUP(A18,'all data'!F852:L852,7,FALSE)</f>
        <v>4</v>
      </c>
      <c r="D18" t="s">
        <v>8220</v>
      </c>
      <c r="E18">
        <f>VLOOKUP(D18,'all data'!F3735:L3735,7,FALSE)</f>
        <v>0</v>
      </c>
    </row>
    <row r="19" spans="1:5" x14ac:dyDescent="0.25">
      <c r="A19" t="s">
        <v>8218</v>
      </c>
      <c r="B19">
        <f>VLOOKUP(A19,'all data'!F904:L904,7,FALSE)</f>
        <v>4</v>
      </c>
      <c r="D19" t="s">
        <v>8220</v>
      </c>
      <c r="E19">
        <f>VLOOKUP(D19,'all data'!F3736:L3736,7,FALSE)</f>
        <v>0</v>
      </c>
    </row>
    <row r="20" spans="1:5" x14ac:dyDescent="0.25">
      <c r="A20" t="s">
        <v>8218</v>
      </c>
      <c r="B20">
        <f>VLOOKUP(A20,'all data'!F963:L963,7,FALSE)</f>
        <v>4</v>
      </c>
      <c r="D20" t="s">
        <v>8220</v>
      </c>
      <c r="E20">
        <f>VLOOKUP(D20,'all data'!F3737:L3737,7,FALSE)</f>
        <v>0</v>
      </c>
    </row>
    <row r="21" spans="1:5" x14ac:dyDescent="0.25">
      <c r="A21" t="s">
        <v>8218</v>
      </c>
      <c r="B21">
        <f>VLOOKUP(A21,'all data'!F82:L82,7,FALSE)</f>
        <v>5</v>
      </c>
      <c r="D21" t="s">
        <v>8220</v>
      </c>
      <c r="E21">
        <f>VLOOKUP(D21,'all data'!F3738:L3738,7,FALSE)</f>
        <v>0</v>
      </c>
    </row>
    <row r="22" spans="1:5" x14ac:dyDescent="0.25">
      <c r="A22" t="s">
        <v>8218</v>
      </c>
      <c r="B22">
        <f>VLOOKUP(A22,'all data'!F2122:L2122,7,FALSE)</f>
        <v>5</v>
      </c>
      <c r="D22" t="s">
        <v>8220</v>
      </c>
      <c r="E22">
        <f>VLOOKUP(D22,'all data'!F3739:L3739,7,FALSE)</f>
        <v>0</v>
      </c>
    </row>
    <row r="23" spans="1:5" x14ac:dyDescent="0.25">
      <c r="A23" t="s">
        <v>8218</v>
      </c>
      <c r="B23">
        <f>VLOOKUP(A23,'all data'!F2182:L2182,7,FALSE)</f>
        <v>5</v>
      </c>
      <c r="D23" t="s">
        <v>8220</v>
      </c>
      <c r="E23">
        <f>VLOOKUP(D23,'all data'!F3740:L3740,7,FALSE)</f>
        <v>0</v>
      </c>
    </row>
    <row r="24" spans="1:5" x14ac:dyDescent="0.25">
      <c r="A24" t="s">
        <v>8218</v>
      </c>
      <c r="B24">
        <f>VLOOKUP(A24,'all data'!F1585:L1585,7,FALSE)</f>
        <v>6</v>
      </c>
      <c r="D24" t="s">
        <v>8220</v>
      </c>
      <c r="E24">
        <f>VLOOKUP(D24,'all data'!F3741:L3741,7,FALSE)</f>
        <v>0</v>
      </c>
    </row>
    <row r="25" spans="1:5" x14ac:dyDescent="0.25">
      <c r="A25" t="s">
        <v>8218</v>
      </c>
      <c r="B25">
        <f>VLOOKUP(A25,'all data'!F1667:L1667,7,FALSE)</f>
        <v>6</v>
      </c>
      <c r="D25" t="s">
        <v>8220</v>
      </c>
      <c r="E25">
        <f>VLOOKUP(D25,'all data'!F3742:L3742,7,FALSE)</f>
        <v>0</v>
      </c>
    </row>
    <row r="26" spans="1:5" x14ac:dyDescent="0.25">
      <c r="A26" t="s">
        <v>8218</v>
      </c>
      <c r="B26">
        <f>VLOOKUP(A26,'all data'!F1851:L1851,7,FALSE)</f>
        <v>6</v>
      </c>
      <c r="D26" t="s">
        <v>8220</v>
      </c>
      <c r="E26">
        <f>VLOOKUP(D26,'all data'!F3743:L3743,7,FALSE)</f>
        <v>0</v>
      </c>
    </row>
    <row r="27" spans="1:5" x14ac:dyDescent="0.25">
      <c r="A27" t="s">
        <v>8218</v>
      </c>
      <c r="B27">
        <f>VLOOKUP(A27,'all data'!F1909:L1909,7,FALSE)</f>
        <v>6</v>
      </c>
      <c r="D27" t="s">
        <v>8220</v>
      </c>
      <c r="E27">
        <f>VLOOKUP(D27,'all data'!F3744:L3744,7,FALSE)</f>
        <v>0</v>
      </c>
    </row>
    <row r="28" spans="1:5" x14ac:dyDescent="0.25">
      <c r="A28" t="s">
        <v>8218</v>
      </c>
      <c r="B28">
        <f>VLOOKUP(A28,'all data'!F2147:L2147,7,FALSE)</f>
        <v>6</v>
      </c>
      <c r="D28" t="s">
        <v>8220</v>
      </c>
      <c r="E28">
        <f>VLOOKUP(D28,'all data'!F3745:L3745,7,FALSE)</f>
        <v>0</v>
      </c>
    </row>
    <row r="29" spans="1:5" x14ac:dyDescent="0.25">
      <c r="A29" t="s">
        <v>8218</v>
      </c>
      <c r="B29">
        <f>VLOOKUP(A29,'all data'!F665:L665,7,FALSE)</f>
        <v>7</v>
      </c>
      <c r="D29" t="s">
        <v>8220</v>
      </c>
      <c r="E29">
        <f>VLOOKUP(D29,'all data'!F3746:L3746,7,FALSE)</f>
        <v>0</v>
      </c>
    </row>
    <row r="30" spans="1:5" x14ac:dyDescent="0.25">
      <c r="A30" t="s">
        <v>8218</v>
      </c>
      <c r="B30">
        <f>VLOOKUP(A30,'all data'!F753:L753,7,FALSE)</f>
        <v>7</v>
      </c>
      <c r="D30" t="s">
        <v>8220</v>
      </c>
      <c r="E30">
        <f>VLOOKUP(D30,'all data'!F3747:L3747,7,FALSE)</f>
        <v>0</v>
      </c>
    </row>
    <row r="31" spans="1:5" x14ac:dyDescent="0.25">
      <c r="A31" t="s">
        <v>8218</v>
      </c>
      <c r="B31">
        <f>VLOOKUP(A31,'all data'!F1294:L1294,7,FALSE)</f>
        <v>7</v>
      </c>
      <c r="D31" t="s">
        <v>8220</v>
      </c>
      <c r="E31">
        <f>VLOOKUP(D31,'all data'!F3748:L3748,7,FALSE)</f>
        <v>0</v>
      </c>
    </row>
    <row r="32" spans="1:5" x14ac:dyDescent="0.25">
      <c r="A32" t="s">
        <v>8218</v>
      </c>
      <c r="B32">
        <f>VLOOKUP(A32,'all data'!F1430:L1430,7,FALSE)</f>
        <v>7</v>
      </c>
      <c r="D32" t="s">
        <v>8220</v>
      </c>
      <c r="E32">
        <f>VLOOKUP(D32,'all data'!F3749:L3749,7,FALSE)</f>
        <v>0</v>
      </c>
    </row>
    <row r="33" spans="1:5" x14ac:dyDescent="0.25">
      <c r="A33" t="s">
        <v>8218</v>
      </c>
      <c r="B33">
        <f>VLOOKUP(A33,'all data'!F1499:L1499,7,FALSE)</f>
        <v>7</v>
      </c>
      <c r="D33" t="s">
        <v>8220</v>
      </c>
      <c r="E33">
        <f>VLOOKUP(D33,'all data'!F3750:L3750,7,FALSE)</f>
        <v>0</v>
      </c>
    </row>
    <row r="34" spans="1:5" x14ac:dyDescent="0.25">
      <c r="A34" t="s">
        <v>8218</v>
      </c>
      <c r="B34">
        <f>VLOOKUP(A34,'all data'!F1885:L1885,7,FALSE)</f>
        <v>7</v>
      </c>
      <c r="D34" t="s">
        <v>8220</v>
      </c>
      <c r="E34">
        <f>VLOOKUP(D34,'all data'!F3751:L3751,7,FALSE)</f>
        <v>0</v>
      </c>
    </row>
    <row r="35" spans="1:5" x14ac:dyDescent="0.25">
      <c r="A35" t="s">
        <v>8218</v>
      </c>
      <c r="B35">
        <f>VLOOKUP(A35,'all data'!F1966:L1966,7,FALSE)</f>
        <v>7</v>
      </c>
      <c r="D35" t="s">
        <v>8220</v>
      </c>
      <c r="E35">
        <f>VLOOKUP(D35,'all data'!F3752:L3752,7,FALSE)</f>
        <v>0</v>
      </c>
    </row>
    <row r="36" spans="1:5" x14ac:dyDescent="0.25">
      <c r="A36" t="s">
        <v>8218</v>
      </c>
      <c r="B36">
        <f>VLOOKUP(A36,'all data'!F2105:L2105,7,FALSE)</f>
        <v>7</v>
      </c>
      <c r="D36" t="s">
        <v>8220</v>
      </c>
      <c r="E36">
        <f>VLOOKUP(D36,'all data'!F3753:L3753,7,FALSE)</f>
        <v>0</v>
      </c>
    </row>
    <row r="37" spans="1:5" x14ac:dyDescent="0.25">
      <c r="A37" t="s">
        <v>8218</v>
      </c>
      <c r="B37">
        <f>VLOOKUP(A37,'all data'!F2133:L2133,7,FALSE)</f>
        <v>7</v>
      </c>
      <c r="D37" t="s">
        <v>8220</v>
      </c>
      <c r="E37">
        <f>VLOOKUP(D37,'all data'!F3754:L3754,7,FALSE)</f>
        <v>0</v>
      </c>
    </row>
    <row r="38" spans="1:5" x14ac:dyDescent="0.25">
      <c r="A38" t="s">
        <v>8218</v>
      </c>
      <c r="B38">
        <f>VLOOKUP(A38,'all data'!F2135:L2135,7,FALSE)</f>
        <v>7</v>
      </c>
      <c r="D38" t="s">
        <v>8220</v>
      </c>
      <c r="E38">
        <f>VLOOKUP(D38,'all data'!F3755:L3755,7,FALSE)</f>
        <v>0</v>
      </c>
    </row>
    <row r="39" spans="1:5" x14ac:dyDescent="0.25">
      <c r="A39" t="s">
        <v>8218</v>
      </c>
      <c r="B39">
        <f>VLOOKUP(A39,'all data'!F384:L384,7,FALSE)</f>
        <v>8</v>
      </c>
      <c r="D39" t="s">
        <v>8220</v>
      </c>
      <c r="E39">
        <f>VLOOKUP(D39,'all data'!F3756:L3756,7,FALSE)</f>
        <v>0</v>
      </c>
    </row>
    <row r="40" spans="1:5" x14ac:dyDescent="0.25">
      <c r="A40" t="s">
        <v>8218</v>
      </c>
      <c r="B40">
        <f>VLOOKUP(A40,'all data'!F714:L714,7,FALSE)</f>
        <v>8</v>
      </c>
      <c r="D40" t="s">
        <v>8220</v>
      </c>
      <c r="E40">
        <f>VLOOKUP(D40,'all data'!F3757:L3757,7,FALSE)</f>
        <v>0</v>
      </c>
    </row>
    <row r="41" spans="1:5" x14ac:dyDescent="0.25">
      <c r="A41" t="s">
        <v>8218</v>
      </c>
      <c r="B41">
        <f>VLOOKUP(A41,'all data'!F788:L788,7,FALSE)</f>
        <v>8</v>
      </c>
      <c r="D41" t="s">
        <v>8220</v>
      </c>
      <c r="E41">
        <f>VLOOKUP(D41,'all data'!F3758:L3758,7,FALSE)</f>
        <v>0</v>
      </c>
    </row>
    <row r="42" spans="1:5" x14ac:dyDescent="0.25">
      <c r="A42" t="s">
        <v>8218</v>
      </c>
      <c r="B42">
        <f>VLOOKUP(A42,'all data'!F853:L853,7,FALSE)</f>
        <v>8</v>
      </c>
      <c r="D42" t="s">
        <v>8220</v>
      </c>
      <c r="E42">
        <f>VLOOKUP(D42,'all data'!F3759:L3759,7,FALSE)</f>
        <v>0</v>
      </c>
    </row>
    <row r="43" spans="1:5" x14ac:dyDescent="0.25">
      <c r="A43" t="s">
        <v>8218</v>
      </c>
      <c r="B43">
        <f>VLOOKUP(A43,'all data'!F926:L926,7,FALSE)</f>
        <v>8</v>
      </c>
      <c r="D43" t="s">
        <v>8220</v>
      </c>
      <c r="E43">
        <f>VLOOKUP(D43,'all data'!F3760:L3760,7,FALSE)</f>
        <v>0</v>
      </c>
    </row>
    <row r="44" spans="1:5" x14ac:dyDescent="0.25">
      <c r="A44" t="s">
        <v>8218</v>
      </c>
      <c r="B44">
        <f>VLOOKUP(A44,'all data'!F1127:L1127,7,FALSE)</f>
        <v>8</v>
      </c>
      <c r="D44" t="s">
        <v>8220</v>
      </c>
      <c r="E44">
        <f>VLOOKUP(D44,'all data'!F3761:L3761,7,FALSE)</f>
        <v>0</v>
      </c>
    </row>
    <row r="45" spans="1:5" x14ac:dyDescent="0.25">
      <c r="A45" t="s">
        <v>8218</v>
      </c>
      <c r="B45">
        <f>VLOOKUP(A45,'all data'!F1409:L1409,7,FALSE)</f>
        <v>8</v>
      </c>
      <c r="D45" t="s">
        <v>8220</v>
      </c>
      <c r="E45">
        <f>VLOOKUP(D45,'all data'!F3762:L3762,7,FALSE)</f>
        <v>0</v>
      </c>
    </row>
    <row r="46" spans="1:5" x14ac:dyDescent="0.25">
      <c r="A46" t="s">
        <v>8218</v>
      </c>
      <c r="B46">
        <f>VLOOKUP(A46,'all data'!F1586:L1586,7,FALSE)</f>
        <v>8</v>
      </c>
      <c r="D46" t="s">
        <v>8220</v>
      </c>
      <c r="E46">
        <f>VLOOKUP(D46,'all data'!F3763:L3763,7,FALSE)</f>
        <v>0</v>
      </c>
    </row>
    <row r="47" spans="1:5" x14ac:dyDescent="0.25">
      <c r="A47" t="s">
        <v>8218</v>
      </c>
      <c r="B47">
        <f>VLOOKUP(A47,'all data'!F2021:L2021,7,FALSE)</f>
        <v>8</v>
      </c>
      <c r="D47" t="s">
        <v>8220</v>
      </c>
      <c r="E47">
        <f>VLOOKUP(D47,'all data'!F3764:L3764,7,FALSE)</f>
        <v>0</v>
      </c>
    </row>
    <row r="48" spans="1:5" x14ac:dyDescent="0.25">
      <c r="A48" t="s">
        <v>8218</v>
      </c>
      <c r="B48">
        <f>VLOOKUP(A48,'all data'!F2032:L2032,7,FALSE)</f>
        <v>8</v>
      </c>
      <c r="D48" t="s">
        <v>8220</v>
      </c>
      <c r="E48">
        <f>VLOOKUP(D48,'all data'!F3765:L3765,7,FALSE)</f>
        <v>0</v>
      </c>
    </row>
    <row r="49" spans="1:5" x14ac:dyDescent="0.25">
      <c r="A49" t="s">
        <v>8218</v>
      </c>
      <c r="B49">
        <f>VLOOKUP(A49,'all data'!F2058:L2058,7,FALSE)</f>
        <v>8</v>
      </c>
      <c r="D49" t="s">
        <v>8220</v>
      </c>
      <c r="E49">
        <f>VLOOKUP(D49,'all data'!F3766:L3766,7,FALSE)</f>
        <v>0</v>
      </c>
    </row>
    <row r="50" spans="1:5" x14ac:dyDescent="0.25">
      <c r="A50" t="s">
        <v>8218</v>
      </c>
      <c r="B50">
        <f>VLOOKUP(A50,'all data'!F2138:L2138,7,FALSE)</f>
        <v>8</v>
      </c>
      <c r="D50" t="s">
        <v>8220</v>
      </c>
      <c r="E50">
        <f>VLOOKUP(D50,'all data'!F3767:L3767,7,FALSE)</f>
        <v>0</v>
      </c>
    </row>
    <row r="51" spans="1:5" x14ac:dyDescent="0.25">
      <c r="A51" t="s">
        <v>8218</v>
      </c>
      <c r="B51">
        <f>VLOOKUP(A51,'all data'!F2152:L2152,7,FALSE)</f>
        <v>8</v>
      </c>
      <c r="D51" t="s">
        <v>8220</v>
      </c>
      <c r="E51">
        <f>VLOOKUP(D51,'all data'!F3768:L3768,7,FALSE)</f>
        <v>0</v>
      </c>
    </row>
    <row r="52" spans="1:5" x14ac:dyDescent="0.25">
      <c r="A52" t="s">
        <v>8218</v>
      </c>
      <c r="B52">
        <f>VLOOKUP(A52,'all data'!F2167:L2167,7,FALSE)</f>
        <v>8</v>
      </c>
      <c r="D52" t="s">
        <v>8220</v>
      </c>
      <c r="E52">
        <f>VLOOKUP(D52,'all data'!F3769:L3769,7,FALSE)</f>
        <v>0</v>
      </c>
    </row>
    <row r="53" spans="1:5" x14ac:dyDescent="0.25">
      <c r="A53" t="s">
        <v>8218</v>
      </c>
      <c r="B53">
        <f>VLOOKUP(A53,'all data'!F2172:L2172,7,FALSE)</f>
        <v>8</v>
      </c>
      <c r="D53" t="s">
        <v>8220</v>
      </c>
      <c r="E53">
        <f>VLOOKUP(D53,'all data'!F3770:L3770,7,FALSE)</f>
        <v>0</v>
      </c>
    </row>
    <row r="54" spans="1:5" x14ac:dyDescent="0.25">
      <c r="A54" t="s">
        <v>8218</v>
      </c>
      <c r="B54">
        <f>VLOOKUP(A54,'all data'!F451:L451,7,FALSE)</f>
        <v>9</v>
      </c>
      <c r="D54" t="s">
        <v>8220</v>
      </c>
      <c r="E54">
        <f>VLOOKUP(D54,'all data'!F3771:L3771,7,FALSE)</f>
        <v>0</v>
      </c>
    </row>
    <row r="55" spans="1:5" x14ac:dyDescent="0.25">
      <c r="A55" t="s">
        <v>8218</v>
      </c>
      <c r="B55">
        <f>VLOOKUP(A55,'all data'!F474:L474,7,FALSE)</f>
        <v>9</v>
      </c>
      <c r="D55" t="s">
        <v>8220</v>
      </c>
      <c r="E55">
        <f>VLOOKUP(D55,'all data'!F3772:L3772,7,FALSE)</f>
        <v>0</v>
      </c>
    </row>
    <row r="56" spans="1:5" x14ac:dyDescent="0.25">
      <c r="A56" t="s">
        <v>8218</v>
      </c>
      <c r="B56">
        <f>VLOOKUP(A56,'all data'!F540:L540,7,FALSE)</f>
        <v>9</v>
      </c>
      <c r="D56" t="s">
        <v>8220</v>
      </c>
      <c r="E56">
        <f>VLOOKUP(D56,'all data'!F3773:L3773,7,FALSE)</f>
        <v>0</v>
      </c>
    </row>
    <row r="57" spans="1:5" x14ac:dyDescent="0.25">
      <c r="A57" t="s">
        <v>8218</v>
      </c>
      <c r="B57">
        <f>VLOOKUP(A57,'all data'!F738:L738,7,FALSE)</f>
        <v>9</v>
      </c>
      <c r="D57" t="s">
        <v>8220</v>
      </c>
      <c r="E57">
        <f>VLOOKUP(D57,'all data'!F3774:L3774,7,FALSE)</f>
        <v>0</v>
      </c>
    </row>
    <row r="58" spans="1:5" x14ac:dyDescent="0.25">
      <c r="A58" t="s">
        <v>8218</v>
      </c>
      <c r="B58">
        <f>VLOOKUP(A58,'all data'!F1328:L1328,7,FALSE)</f>
        <v>9</v>
      </c>
      <c r="D58" t="s">
        <v>8220</v>
      </c>
      <c r="E58">
        <f>VLOOKUP(D58,'all data'!F3775:L3775,7,FALSE)</f>
        <v>0</v>
      </c>
    </row>
    <row r="59" spans="1:5" x14ac:dyDescent="0.25">
      <c r="A59" t="s">
        <v>8218</v>
      </c>
      <c r="B59">
        <f>VLOOKUP(A59,'all data'!F1420:L1420,7,FALSE)</f>
        <v>9</v>
      </c>
      <c r="D59" t="s">
        <v>8220</v>
      </c>
      <c r="E59">
        <f>VLOOKUP(D59,'all data'!F3776:L3776,7,FALSE)</f>
        <v>0</v>
      </c>
    </row>
    <row r="60" spans="1:5" x14ac:dyDescent="0.25">
      <c r="A60" t="s">
        <v>8218</v>
      </c>
      <c r="B60">
        <f>VLOOKUP(A60,'all data'!F1426:L1426,7,FALSE)</f>
        <v>9</v>
      </c>
      <c r="D60" t="s">
        <v>8220</v>
      </c>
      <c r="E60">
        <f>VLOOKUP(D60,'all data'!F3777:L3777,7,FALSE)</f>
        <v>0</v>
      </c>
    </row>
    <row r="61" spans="1:5" x14ac:dyDescent="0.25">
      <c r="A61" t="s">
        <v>8218</v>
      </c>
      <c r="B61">
        <f>VLOOKUP(A61,'all data'!F1429:L1429,7,FALSE)</f>
        <v>9</v>
      </c>
      <c r="D61" t="s">
        <v>8220</v>
      </c>
      <c r="E61">
        <f>VLOOKUP(D61,'all data'!F3778:L3778,7,FALSE)</f>
        <v>0</v>
      </c>
    </row>
    <row r="62" spans="1:5" x14ac:dyDescent="0.25">
      <c r="A62" t="s">
        <v>8218</v>
      </c>
      <c r="B62">
        <f>VLOOKUP(A62,'all data'!F1525:L1525,7,FALSE)</f>
        <v>9</v>
      </c>
      <c r="D62" t="s">
        <v>8220</v>
      </c>
      <c r="E62">
        <f>VLOOKUP(D62,'all data'!F3779:L3779,7,FALSE)</f>
        <v>0</v>
      </c>
    </row>
    <row r="63" spans="1:5" x14ac:dyDescent="0.25">
      <c r="A63" t="s">
        <v>8218</v>
      </c>
      <c r="B63">
        <f>VLOOKUP(A63,'all data'!F1587:L1587,7,FALSE)</f>
        <v>9</v>
      </c>
      <c r="D63" t="s">
        <v>8220</v>
      </c>
      <c r="E63">
        <f>VLOOKUP(D63,'all data'!F3780:L3780,7,FALSE)</f>
        <v>0</v>
      </c>
    </row>
    <row r="64" spans="1:5" x14ac:dyDescent="0.25">
      <c r="A64" t="s">
        <v>8218</v>
      </c>
      <c r="B64">
        <f>VLOOKUP(A64,'all data'!F1588:L1588,7,FALSE)</f>
        <v>9</v>
      </c>
      <c r="D64" t="s">
        <v>8220</v>
      </c>
      <c r="E64">
        <f>VLOOKUP(D64,'all data'!F3781:L3781,7,FALSE)</f>
        <v>0</v>
      </c>
    </row>
    <row r="65" spans="1:5" x14ac:dyDescent="0.25">
      <c r="A65" t="s">
        <v>8218</v>
      </c>
      <c r="B65">
        <f>VLOOKUP(A65,'all data'!F1875:L1875,7,FALSE)</f>
        <v>9</v>
      </c>
      <c r="D65" t="s">
        <v>8220</v>
      </c>
      <c r="E65">
        <f>VLOOKUP(D65,'all data'!F3782:L3782,7,FALSE)</f>
        <v>0</v>
      </c>
    </row>
    <row r="66" spans="1:5" x14ac:dyDescent="0.25">
      <c r="A66" t="s">
        <v>8218</v>
      </c>
      <c r="B66">
        <f>VLOOKUP(A66,'all data'!F1895:L1895,7,FALSE)</f>
        <v>9</v>
      </c>
      <c r="D66" t="s">
        <v>8220</v>
      </c>
      <c r="E66">
        <f>VLOOKUP(D66,'all data'!F3783:L3783,7,FALSE)</f>
        <v>0</v>
      </c>
    </row>
    <row r="67" spans="1:5" x14ac:dyDescent="0.25">
      <c r="A67" t="s">
        <v>8218</v>
      </c>
      <c r="B67">
        <f>VLOOKUP(A67,'all data'!F2157:L2157,7,FALSE)</f>
        <v>9</v>
      </c>
      <c r="D67" t="s">
        <v>8220</v>
      </c>
      <c r="E67">
        <f>VLOOKUP(D67,'all data'!F3784:L3784,7,FALSE)</f>
        <v>0</v>
      </c>
    </row>
    <row r="68" spans="1:5" x14ac:dyDescent="0.25">
      <c r="A68" t="s">
        <v>8218</v>
      </c>
      <c r="B68">
        <f>VLOOKUP(A68,'all data'!F2164:L2164,7,FALSE)</f>
        <v>9</v>
      </c>
      <c r="D68" t="s">
        <v>8220</v>
      </c>
      <c r="E68">
        <f>VLOOKUP(D68,'all data'!F3785:L3785,7,FALSE)</f>
        <v>0</v>
      </c>
    </row>
    <row r="69" spans="1:5" x14ac:dyDescent="0.25">
      <c r="A69" t="s">
        <v>8218</v>
      </c>
      <c r="B69">
        <f>VLOOKUP(A69,'all data'!F2181:L2181,7,FALSE)</f>
        <v>9</v>
      </c>
      <c r="D69" t="s">
        <v>8220</v>
      </c>
      <c r="E69">
        <f>VLOOKUP(D69,'all data'!F3786:L3786,7,FALSE)</f>
        <v>0</v>
      </c>
    </row>
    <row r="70" spans="1:5" x14ac:dyDescent="0.25">
      <c r="A70" t="s">
        <v>8218</v>
      </c>
      <c r="B70">
        <f>VLOOKUP(A70,'all data'!F207:L207,7,FALSE)</f>
        <v>10</v>
      </c>
      <c r="D70" t="s">
        <v>8220</v>
      </c>
      <c r="E70">
        <f>VLOOKUP(D70,'all data'!F3803:L3803,7,FALSE)</f>
        <v>0</v>
      </c>
    </row>
    <row r="71" spans="1:5" x14ac:dyDescent="0.25">
      <c r="A71" t="s">
        <v>8218</v>
      </c>
      <c r="B71">
        <f>VLOOKUP(A71,'all data'!F392:L392,7,FALSE)</f>
        <v>10</v>
      </c>
      <c r="D71" t="s">
        <v>8220</v>
      </c>
      <c r="E71">
        <f>VLOOKUP(D71,'all data'!F3804:L3804,7,FALSE)</f>
        <v>0</v>
      </c>
    </row>
    <row r="72" spans="1:5" x14ac:dyDescent="0.25">
      <c r="A72" t="s">
        <v>8218</v>
      </c>
      <c r="B72">
        <f>VLOOKUP(A72,'all data'!F527:L527,7,FALSE)</f>
        <v>10</v>
      </c>
      <c r="D72" t="s">
        <v>8220</v>
      </c>
      <c r="E72">
        <f>VLOOKUP(D72,'all data'!F3805:L3805,7,FALSE)</f>
        <v>0</v>
      </c>
    </row>
    <row r="73" spans="1:5" x14ac:dyDescent="0.25">
      <c r="A73" t="s">
        <v>8218</v>
      </c>
      <c r="B73">
        <f>VLOOKUP(A73,'all data'!F704:L704,7,FALSE)</f>
        <v>10</v>
      </c>
      <c r="D73" t="s">
        <v>8220</v>
      </c>
      <c r="E73">
        <f>VLOOKUP(D73,'all data'!F3806:L3806,7,FALSE)</f>
        <v>0</v>
      </c>
    </row>
    <row r="74" spans="1:5" x14ac:dyDescent="0.25">
      <c r="A74" t="s">
        <v>8218</v>
      </c>
      <c r="B74">
        <f>VLOOKUP(A74,'all data'!F850:L850,7,FALSE)</f>
        <v>10</v>
      </c>
      <c r="D74" t="s">
        <v>8220</v>
      </c>
      <c r="E74">
        <f>VLOOKUP(D74,'all data'!F3807:L3807,7,FALSE)</f>
        <v>0</v>
      </c>
    </row>
    <row r="75" spans="1:5" x14ac:dyDescent="0.25">
      <c r="A75" t="s">
        <v>8218</v>
      </c>
      <c r="B75">
        <f>VLOOKUP(A75,'all data'!F990:L990,7,FALSE)</f>
        <v>10</v>
      </c>
      <c r="D75" t="s">
        <v>8220</v>
      </c>
      <c r="E75">
        <f>VLOOKUP(D75,'all data'!F3808:L3808,7,FALSE)</f>
        <v>0</v>
      </c>
    </row>
    <row r="76" spans="1:5" x14ac:dyDescent="0.25">
      <c r="A76" t="s">
        <v>8218</v>
      </c>
      <c r="B76">
        <f>VLOOKUP(A76,'all data'!F1141:L1141,7,FALSE)</f>
        <v>10</v>
      </c>
      <c r="D76" t="s">
        <v>8220</v>
      </c>
      <c r="E76">
        <f>VLOOKUP(D76,'all data'!F3809:L3809,7,FALSE)</f>
        <v>0</v>
      </c>
    </row>
    <row r="77" spans="1:5" x14ac:dyDescent="0.25">
      <c r="A77" t="s">
        <v>8218</v>
      </c>
      <c r="B77">
        <f>VLOOKUP(A77,'all data'!F1192:L1192,7,FALSE)</f>
        <v>10</v>
      </c>
      <c r="D77" t="s">
        <v>8220</v>
      </c>
      <c r="E77">
        <f>VLOOKUP(D77,'all data'!F3810:L3810,7,FALSE)</f>
        <v>0</v>
      </c>
    </row>
    <row r="78" spans="1:5" x14ac:dyDescent="0.25">
      <c r="A78" t="s">
        <v>8218</v>
      </c>
      <c r="B78">
        <f>VLOOKUP(A78,'all data'!F1652:L1652,7,FALSE)</f>
        <v>10</v>
      </c>
      <c r="D78" t="s">
        <v>8220</v>
      </c>
      <c r="E78">
        <f>VLOOKUP(D78,'all data'!F3811:L3811,7,FALSE)</f>
        <v>0</v>
      </c>
    </row>
    <row r="79" spans="1:5" x14ac:dyDescent="0.25">
      <c r="A79" t="s">
        <v>8218</v>
      </c>
      <c r="B79">
        <f>VLOOKUP(A79,'all data'!F1726:L1726,7,FALSE)</f>
        <v>10</v>
      </c>
      <c r="D79" t="s">
        <v>8220</v>
      </c>
      <c r="E79">
        <f>VLOOKUP(D79,'all data'!F3812:L3812,7,FALSE)</f>
        <v>0</v>
      </c>
    </row>
    <row r="80" spans="1:5" x14ac:dyDescent="0.25">
      <c r="A80" t="s">
        <v>8218</v>
      </c>
      <c r="B80">
        <f>VLOOKUP(A80,'all data'!F1822:L1822,7,FALSE)</f>
        <v>10</v>
      </c>
      <c r="D80" t="s">
        <v>8220</v>
      </c>
      <c r="E80">
        <f>VLOOKUP(D80,'all data'!F3813:L3813,7,FALSE)</f>
        <v>0</v>
      </c>
    </row>
    <row r="81" spans="1:5" x14ac:dyDescent="0.25">
      <c r="A81" t="s">
        <v>8218</v>
      </c>
      <c r="B81">
        <f>VLOOKUP(A81,'all data'!F2041:L2041,7,FALSE)</f>
        <v>10</v>
      </c>
      <c r="D81" t="s">
        <v>8220</v>
      </c>
      <c r="E81">
        <f>VLOOKUP(D81,'all data'!F3814:L3814,7,FALSE)</f>
        <v>0</v>
      </c>
    </row>
    <row r="82" spans="1:5" x14ac:dyDescent="0.25">
      <c r="A82" t="s">
        <v>8218</v>
      </c>
      <c r="B82">
        <f>VLOOKUP(A82,'all data'!F2119:L2119,7,FALSE)</f>
        <v>10</v>
      </c>
      <c r="D82" t="s">
        <v>8220</v>
      </c>
      <c r="E82">
        <f>VLOOKUP(D82,'all data'!F3815:L3815,7,FALSE)</f>
        <v>0</v>
      </c>
    </row>
    <row r="83" spans="1:5" x14ac:dyDescent="0.25">
      <c r="A83" t="s">
        <v>8218</v>
      </c>
      <c r="B83">
        <f>VLOOKUP(A83,'all data'!F2139:L2139,7,FALSE)</f>
        <v>10</v>
      </c>
      <c r="D83" t="s">
        <v>8220</v>
      </c>
      <c r="E83">
        <f>VLOOKUP(D83,'all data'!F3816:L3816,7,FALSE)</f>
        <v>0</v>
      </c>
    </row>
    <row r="84" spans="1:5" x14ac:dyDescent="0.25">
      <c r="A84" t="s">
        <v>8218</v>
      </c>
      <c r="B84">
        <f>VLOOKUP(A84,'all data'!F2148:L2148,7,FALSE)</f>
        <v>10</v>
      </c>
      <c r="D84" t="s">
        <v>8220</v>
      </c>
      <c r="E84">
        <f>VLOOKUP(D84,'all data'!F3817:L3817,7,FALSE)</f>
        <v>0</v>
      </c>
    </row>
    <row r="85" spans="1:5" x14ac:dyDescent="0.25">
      <c r="A85" t="s">
        <v>8218</v>
      </c>
      <c r="B85">
        <f>VLOOKUP(A85,'all data'!F288:L288,7,FALSE)</f>
        <v>11</v>
      </c>
      <c r="D85" t="s">
        <v>8220</v>
      </c>
      <c r="E85">
        <f>VLOOKUP(D85,'all data'!F3818:L3818,7,FALSE)</f>
        <v>0</v>
      </c>
    </row>
    <row r="86" spans="1:5" x14ac:dyDescent="0.25">
      <c r="A86" t="s">
        <v>8218</v>
      </c>
      <c r="B86">
        <f>VLOOKUP(A86,'all data'!F605:L605,7,FALSE)</f>
        <v>11</v>
      </c>
      <c r="D86" t="s">
        <v>8220</v>
      </c>
      <c r="E86">
        <f>VLOOKUP(D86,'all data'!F3819:L3819,7,FALSE)</f>
        <v>0</v>
      </c>
    </row>
    <row r="87" spans="1:5" x14ac:dyDescent="0.25">
      <c r="A87" t="s">
        <v>8218</v>
      </c>
      <c r="B87">
        <f>VLOOKUP(A87,'all data'!F749:L749,7,FALSE)</f>
        <v>11</v>
      </c>
      <c r="D87" t="s">
        <v>8220</v>
      </c>
      <c r="E87">
        <f>VLOOKUP(D87,'all data'!F3820:L3820,7,FALSE)</f>
        <v>0</v>
      </c>
    </row>
    <row r="88" spans="1:5" x14ac:dyDescent="0.25">
      <c r="A88" t="s">
        <v>8218</v>
      </c>
      <c r="B88">
        <f>VLOOKUP(A88,'all data'!F1187:L1187,7,FALSE)</f>
        <v>11</v>
      </c>
      <c r="D88" t="s">
        <v>8220</v>
      </c>
      <c r="E88">
        <f>VLOOKUP(D88,'all data'!F3821:L3821,7,FALSE)</f>
        <v>0</v>
      </c>
    </row>
    <row r="89" spans="1:5" x14ac:dyDescent="0.25">
      <c r="A89" t="s">
        <v>8218</v>
      </c>
      <c r="B89">
        <f>VLOOKUP(A89,'all data'!F1188:L1188,7,FALSE)</f>
        <v>11</v>
      </c>
      <c r="D89" t="s">
        <v>8220</v>
      </c>
      <c r="E89">
        <f>VLOOKUP(D89,'all data'!F3822:L3822,7,FALSE)</f>
        <v>0</v>
      </c>
    </row>
    <row r="90" spans="1:5" x14ac:dyDescent="0.25">
      <c r="A90" t="s">
        <v>8218</v>
      </c>
      <c r="B90">
        <f>VLOOKUP(A90,'all data'!F1209:L1209,7,FALSE)</f>
        <v>11</v>
      </c>
      <c r="D90" t="s">
        <v>8220</v>
      </c>
      <c r="E90">
        <f>VLOOKUP(D90,'all data'!F3823:L3823,7,FALSE)</f>
        <v>0</v>
      </c>
    </row>
    <row r="91" spans="1:5" x14ac:dyDescent="0.25">
      <c r="A91" t="s">
        <v>8218</v>
      </c>
      <c r="B91">
        <f>VLOOKUP(A91,'all data'!F1307:L1307,7,FALSE)</f>
        <v>11</v>
      </c>
      <c r="D91" t="s">
        <v>8220</v>
      </c>
      <c r="E91">
        <f>VLOOKUP(D91,'all data'!F3824:L3824,7,FALSE)</f>
        <v>0</v>
      </c>
    </row>
    <row r="92" spans="1:5" x14ac:dyDescent="0.25">
      <c r="A92" t="s">
        <v>8218</v>
      </c>
      <c r="B92">
        <f>VLOOKUP(A92,'all data'!F1579:L1579,7,FALSE)</f>
        <v>11</v>
      </c>
      <c r="D92" t="s">
        <v>8220</v>
      </c>
      <c r="E92">
        <f>VLOOKUP(D92,'all data'!F3825:L3825,7,FALSE)</f>
        <v>0</v>
      </c>
    </row>
    <row r="93" spans="1:5" x14ac:dyDescent="0.25">
      <c r="A93" t="s">
        <v>8218</v>
      </c>
      <c r="B93">
        <f>VLOOKUP(A93,'all data'!F1643:L1643,7,FALSE)</f>
        <v>11</v>
      </c>
      <c r="D93" t="s">
        <v>8220</v>
      </c>
      <c r="E93">
        <f>VLOOKUP(D93,'all data'!F3826:L3826,7,FALSE)</f>
        <v>0</v>
      </c>
    </row>
    <row r="94" spans="1:5" x14ac:dyDescent="0.25">
      <c r="A94" t="s">
        <v>8218</v>
      </c>
      <c r="B94">
        <f>VLOOKUP(A94,'all data'!F1644:L1644,7,FALSE)</f>
        <v>11</v>
      </c>
      <c r="D94" t="s">
        <v>8220</v>
      </c>
      <c r="E94">
        <f>VLOOKUP(D94,'all data'!F3827:L3827,7,FALSE)</f>
        <v>0</v>
      </c>
    </row>
    <row r="95" spans="1:5" x14ac:dyDescent="0.25">
      <c r="A95" t="s">
        <v>8218</v>
      </c>
      <c r="B95">
        <f>VLOOKUP(A95,'all data'!F2002:L2002,7,FALSE)</f>
        <v>11</v>
      </c>
      <c r="D95" t="s">
        <v>8220</v>
      </c>
      <c r="E95">
        <f>VLOOKUP(D95,'all data'!F3828:L3828,7,FALSE)</f>
        <v>0</v>
      </c>
    </row>
    <row r="96" spans="1:5" x14ac:dyDescent="0.25">
      <c r="A96" t="s">
        <v>8218</v>
      </c>
      <c r="B96">
        <f>VLOOKUP(A96,'all data'!F2127:L2127,7,FALSE)</f>
        <v>11</v>
      </c>
      <c r="D96" t="s">
        <v>8220</v>
      </c>
      <c r="E96">
        <f>VLOOKUP(D96,'all data'!F3843:L3843,7,FALSE)</f>
        <v>0</v>
      </c>
    </row>
    <row r="97" spans="1:5" x14ac:dyDescent="0.25">
      <c r="A97" t="s">
        <v>8218</v>
      </c>
      <c r="B97">
        <f>VLOOKUP(A97,'all data'!F2132:L2132,7,FALSE)</f>
        <v>11</v>
      </c>
      <c r="D97" t="s">
        <v>8220</v>
      </c>
      <c r="E97">
        <f>VLOOKUP(D97,'all data'!F3844:L3844,7,FALSE)</f>
        <v>0</v>
      </c>
    </row>
    <row r="98" spans="1:5" x14ac:dyDescent="0.25">
      <c r="A98" t="s">
        <v>8218</v>
      </c>
      <c r="B98">
        <f>VLOOKUP(A98,'all data'!F2145:L2145,7,FALSE)</f>
        <v>11</v>
      </c>
      <c r="D98" t="s">
        <v>8220</v>
      </c>
      <c r="E98">
        <f>VLOOKUP(D98,'all data'!F3845:L3845,7,FALSE)</f>
        <v>0</v>
      </c>
    </row>
    <row r="99" spans="1:5" x14ac:dyDescent="0.25">
      <c r="A99" t="s">
        <v>8218</v>
      </c>
      <c r="B99">
        <f>VLOOKUP(A99,'all data'!F2174:L2174,7,FALSE)</f>
        <v>11</v>
      </c>
      <c r="D99" t="s">
        <v>8220</v>
      </c>
      <c r="E99">
        <f>VLOOKUP(D99,'all data'!F3846:L3846,7,FALSE)</f>
        <v>0</v>
      </c>
    </row>
    <row r="100" spans="1:5" x14ac:dyDescent="0.25">
      <c r="A100" t="s">
        <v>8218</v>
      </c>
      <c r="B100">
        <f>VLOOKUP(A100,'all data'!F287:L287,7,FALSE)</f>
        <v>12</v>
      </c>
      <c r="D100" t="s">
        <v>8220</v>
      </c>
      <c r="E100">
        <f>VLOOKUP(D100,'all data'!F3847:L3847,7,FALSE)</f>
        <v>0</v>
      </c>
    </row>
    <row r="101" spans="1:5" x14ac:dyDescent="0.25">
      <c r="A101" t="s">
        <v>8218</v>
      </c>
      <c r="B101">
        <f>VLOOKUP(A101,'all data'!F534:L534,7,FALSE)</f>
        <v>12</v>
      </c>
      <c r="D101" t="s">
        <v>8220</v>
      </c>
      <c r="E101">
        <f>VLOOKUP(D101,'all data'!F3848:L3848,7,FALSE)</f>
        <v>0</v>
      </c>
    </row>
    <row r="102" spans="1:5" x14ac:dyDescent="0.25">
      <c r="A102" t="s">
        <v>8218</v>
      </c>
      <c r="B102">
        <f>VLOOKUP(A102,'all data'!F633:L633,7,FALSE)</f>
        <v>12</v>
      </c>
      <c r="D102" t="s">
        <v>8220</v>
      </c>
      <c r="E102">
        <f>VLOOKUP(D102,'all data'!F3849:L3849,7,FALSE)</f>
        <v>0</v>
      </c>
    </row>
    <row r="103" spans="1:5" x14ac:dyDescent="0.25">
      <c r="A103" t="s">
        <v>8218</v>
      </c>
      <c r="B103">
        <f>VLOOKUP(A103,'all data'!F647:L647,7,FALSE)</f>
        <v>12</v>
      </c>
      <c r="D103" t="s">
        <v>8220</v>
      </c>
      <c r="E103">
        <f>VLOOKUP(D103,'all data'!F3850:L3850,7,FALSE)</f>
        <v>0</v>
      </c>
    </row>
    <row r="104" spans="1:5" x14ac:dyDescent="0.25">
      <c r="A104" t="s">
        <v>8218</v>
      </c>
      <c r="B104">
        <f>VLOOKUP(A104,'all data'!F1210:L1210,7,FALSE)</f>
        <v>12</v>
      </c>
      <c r="D104" t="s">
        <v>8220</v>
      </c>
      <c r="E104">
        <f>VLOOKUP(D104,'all data'!F3851:L3851,7,FALSE)</f>
        <v>0</v>
      </c>
    </row>
    <row r="105" spans="1:5" x14ac:dyDescent="0.25">
      <c r="A105" t="s">
        <v>8218</v>
      </c>
      <c r="B105">
        <f>VLOOKUP(A105,'all data'!F1573:L1573,7,FALSE)</f>
        <v>12</v>
      </c>
      <c r="D105" t="s">
        <v>8220</v>
      </c>
      <c r="E105">
        <f>VLOOKUP(D105,'all data'!F3852:L3852,7,FALSE)</f>
        <v>0</v>
      </c>
    </row>
    <row r="106" spans="1:5" x14ac:dyDescent="0.25">
      <c r="A106" t="s">
        <v>8218</v>
      </c>
      <c r="B106">
        <f>VLOOKUP(A106,'all data'!F1576:L1576,7,FALSE)</f>
        <v>12</v>
      </c>
      <c r="D106" t="s">
        <v>8220</v>
      </c>
      <c r="E106">
        <f>VLOOKUP(D106,'all data'!F3853:L3853,7,FALSE)</f>
        <v>0</v>
      </c>
    </row>
    <row r="107" spans="1:5" x14ac:dyDescent="0.25">
      <c r="A107" t="s">
        <v>8218</v>
      </c>
      <c r="B107">
        <f>VLOOKUP(A107,'all data'!F2042:L2042,7,FALSE)</f>
        <v>12</v>
      </c>
      <c r="D107" t="s">
        <v>8220</v>
      </c>
      <c r="E107">
        <f>VLOOKUP(D107,'all data'!F3854:L3854,7,FALSE)</f>
        <v>0</v>
      </c>
    </row>
    <row r="108" spans="1:5" x14ac:dyDescent="0.25">
      <c r="A108" t="s">
        <v>8218</v>
      </c>
      <c r="B108">
        <f>VLOOKUP(A108,'all data'!F2085:L2085,7,FALSE)</f>
        <v>12</v>
      </c>
      <c r="D108" t="s">
        <v>8220</v>
      </c>
      <c r="E108">
        <f>VLOOKUP(D108,'all data'!F3855:L3855,7,FALSE)</f>
        <v>0</v>
      </c>
    </row>
    <row r="109" spans="1:5" x14ac:dyDescent="0.25">
      <c r="A109" t="s">
        <v>8218</v>
      </c>
      <c r="B109">
        <f>VLOOKUP(A109,'all data'!F2111:L2111,7,FALSE)</f>
        <v>12</v>
      </c>
      <c r="D109" t="s">
        <v>8220</v>
      </c>
      <c r="E109">
        <f>VLOOKUP(D109,'all data'!F3856:L3856,7,FALSE)</f>
        <v>0</v>
      </c>
    </row>
    <row r="110" spans="1:5" x14ac:dyDescent="0.25">
      <c r="A110" t="s">
        <v>8218</v>
      </c>
      <c r="B110">
        <f>VLOOKUP(A110,'all data'!F2161:L2161,7,FALSE)</f>
        <v>12</v>
      </c>
      <c r="D110" t="s">
        <v>8220</v>
      </c>
      <c r="E110">
        <f>VLOOKUP(D110,'all data'!F3857:L3857,7,FALSE)</f>
        <v>0</v>
      </c>
    </row>
    <row r="111" spans="1:5" x14ac:dyDescent="0.25">
      <c r="A111" t="s">
        <v>8218</v>
      </c>
      <c r="B111">
        <f>VLOOKUP(A111,'all data'!F196:L196,7,FALSE)</f>
        <v>13</v>
      </c>
      <c r="D111" t="s">
        <v>8220</v>
      </c>
      <c r="E111">
        <f>VLOOKUP(D111,'all data'!F3858:L3858,7,FALSE)</f>
        <v>0</v>
      </c>
    </row>
    <row r="112" spans="1:5" x14ac:dyDescent="0.25">
      <c r="A112" t="s">
        <v>8218</v>
      </c>
      <c r="B112">
        <f>VLOOKUP(A112,'all data'!F351:L351,7,FALSE)</f>
        <v>13</v>
      </c>
      <c r="D112" t="s">
        <v>8220</v>
      </c>
      <c r="E112">
        <f>VLOOKUP(D112,'all data'!F3859:L3859,7,FALSE)</f>
        <v>0</v>
      </c>
    </row>
    <row r="113" spans="1:5" x14ac:dyDescent="0.25">
      <c r="A113" t="s">
        <v>8218</v>
      </c>
      <c r="B113">
        <f>VLOOKUP(A113,'all data'!F383:L383,7,FALSE)</f>
        <v>13</v>
      </c>
      <c r="D113" t="s">
        <v>8220</v>
      </c>
      <c r="E113">
        <f>VLOOKUP(D113,'all data'!F3860:L3860,7,FALSE)</f>
        <v>0</v>
      </c>
    </row>
    <row r="114" spans="1:5" x14ac:dyDescent="0.25">
      <c r="A114" t="s">
        <v>8218</v>
      </c>
      <c r="B114">
        <f>VLOOKUP(A114,'all data'!F402:L402,7,FALSE)</f>
        <v>13</v>
      </c>
      <c r="D114" t="s">
        <v>8220</v>
      </c>
      <c r="E114">
        <f>VLOOKUP(D114,'all data'!F3861:L3861,7,FALSE)</f>
        <v>0</v>
      </c>
    </row>
    <row r="115" spans="1:5" x14ac:dyDescent="0.25">
      <c r="A115" t="s">
        <v>8218</v>
      </c>
      <c r="B115">
        <f>VLOOKUP(A115,'all data'!F508:L508,7,FALSE)</f>
        <v>13</v>
      </c>
      <c r="D115" t="s">
        <v>8220</v>
      </c>
      <c r="E115">
        <f>VLOOKUP(D115,'all data'!F3862:L3862,7,FALSE)</f>
        <v>0</v>
      </c>
    </row>
    <row r="116" spans="1:5" x14ac:dyDescent="0.25">
      <c r="A116" t="s">
        <v>8218</v>
      </c>
      <c r="B116">
        <f>VLOOKUP(A116,'all data'!F572:L572,7,FALSE)</f>
        <v>13</v>
      </c>
      <c r="D116" t="s">
        <v>8220</v>
      </c>
      <c r="E116">
        <f>VLOOKUP(D116,'all data'!F3863:L3863,7,FALSE)</f>
        <v>0</v>
      </c>
    </row>
    <row r="117" spans="1:5" x14ac:dyDescent="0.25">
      <c r="A117" t="s">
        <v>8218</v>
      </c>
      <c r="B117">
        <f>VLOOKUP(A117,'all data'!F597:L597,7,FALSE)</f>
        <v>13</v>
      </c>
      <c r="D117" t="s">
        <v>8220</v>
      </c>
      <c r="E117">
        <f>VLOOKUP(D117,'all data'!F3874:L3874,7,FALSE)</f>
        <v>0</v>
      </c>
    </row>
    <row r="118" spans="1:5" x14ac:dyDescent="0.25">
      <c r="A118" t="s">
        <v>8218</v>
      </c>
      <c r="B118">
        <f>VLOOKUP(A118,'all data'!F645:L645,7,FALSE)</f>
        <v>13</v>
      </c>
      <c r="D118" t="s">
        <v>8220</v>
      </c>
      <c r="E118">
        <f>VLOOKUP(D118,'all data'!F3875:L3875,7,FALSE)</f>
        <v>0</v>
      </c>
    </row>
    <row r="119" spans="1:5" x14ac:dyDescent="0.25">
      <c r="A119" t="s">
        <v>8218</v>
      </c>
      <c r="B119">
        <f>VLOOKUP(A119,'all data'!F770:L770,7,FALSE)</f>
        <v>13</v>
      </c>
      <c r="D119" t="s">
        <v>8220</v>
      </c>
      <c r="E119">
        <f>VLOOKUP(D119,'all data'!F3876:L3876,7,FALSE)</f>
        <v>0</v>
      </c>
    </row>
    <row r="120" spans="1:5" x14ac:dyDescent="0.25">
      <c r="A120" t="s">
        <v>8218</v>
      </c>
      <c r="B120">
        <f>VLOOKUP(A120,'all data'!F815:L815,7,FALSE)</f>
        <v>13</v>
      </c>
      <c r="D120" t="s">
        <v>8220</v>
      </c>
      <c r="E120">
        <f>VLOOKUP(D120,'all data'!F3877:L3877,7,FALSE)</f>
        <v>0</v>
      </c>
    </row>
    <row r="121" spans="1:5" x14ac:dyDescent="0.25">
      <c r="A121" t="s">
        <v>8218</v>
      </c>
      <c r="B121">
        <f>VLOOKUP(A121,'all data'!F869:L869,7,FALSE)</f>
        <v>13</v>
      </c>
      <c r="D121" t="s">
        <v>8220</v>
      </c>
      <c r="E121">
        <f>VLOOKUP(D121,'all data'!F3878:L3878,7,FALSE)</f>
        <v>0</v>
      </c>
    </row>
    <row r="122" spans="1:5" x14ac:dyDescent="0.25">
      <c r="A122" t="s">
        <v>8218</v>
      </c>
      <c r="B122">
        <f>VLOOKUP(A122,'all data'!F968:L968,7,FALSE)</f>
        <v>13</v>
      </c>
      <c r="D122" t="s">
        <v>8220</v>
      </c>
      <c r="E122">
        <f>VLOOKUP(D122,'all data'!F3879:L3879,7,FALSE)</f>
        <v>0</v>
      </c>
    </row>
    <row r="123" spans="1:5" x14ac:dyDescent="0.25">
      <c r="A123" t="s">
        <v>8218</v>
      </c>
      <c r="B123">
        <f>VLOOKUP(A123,'all data'!F1171:L1171,7,FALSE)</f>
        <v>13</v>
      </c>
      <c r="D123" t="s">
        <v>8220</v>
      </c>
      <c r="E123">
        <f>VLOOKUP(D123,'all data'!F3880:L3880,7,FALSE)</f>
        <v>0</v>
      </c>
    </row>
    <row r="124" spans="1:5" x14ac:dyDescent="0.25">
      <c r="A124" t="s">
        <v>8218</v>
      </c>
      <c r="B124">
        <f>VLOOKUP(A124,'all data'!F1239:L1239,7,FALSE)</f>
        <v>13</v>
      </c>
      <c r="D124" t="s">
        <v>8220</v>
      </c>
      <c r="E124">
        <f>VLOOKUP(D124,'all data'!F3881:L3881,7,FALSE)</f>
        <v>0</v>
      </c>
    </row>
    <row r="125" spans="1:5" x14ac:dyDescent="0.25">
      <c r="A125" t="s">
        <v>8218</v>
      </c>
      <c r="B125">
        <f>VLOOKUP(A125,'all data'!F1619:L1619,7,FALSE)</f>
        <v>13</v>
      </c>
      <c r="D125" t="s">
        <v>8220</v>
      </c>
      <c r="E125">
        <f>VLOOKUP(D125,'all data'!F3882:L3882,7,FALSE)</f>
        <v>0</v>
      </c>
    </row>
    <row r="126" spans="1:5" x14ac:dyDescent="0.25">
      <c r="A126" t="s">
        <v>8218</v>
      </c>
      <c r="B126">
        <f>VLOOKUP(A126,'all data'!F1724:L1724,7,FALSE)</f>
        <v>13</v>
      </c>
      <c r="D126" t="s">
        <v>8220</v>
      </c>
      <c r="E126">
        <f>VLOOKUP(D126,'all data'!F3883:L3883,7,FALSE)</f>
        <v>0</v>
      </c>
    </row>
    <row r="127" spans="1:5" x14ac:dyDescent="0.25">
      <c r="A127" t="s">
        <v>8218</v>
      </c>
      <c r="B127">
        <f>VLOOKUP(A127,'all data'!F1782:L1782,7,FALSE)</f>
        <v>13</v>
      </c>
      <c r="D127" t="s">
        <v>8220</v>
      </c>
      <c r="E127">
        <f>VLOOKUP(D127,'all data'!F3884:L3884,7,FALSE)</f>
        <v>0</v>
      </c>
    </row>
    <row r="128" spans="1:5" x14ac:dyDescent="0.25">
      <c r="A128" t="s">
        <v>8218</v>
      </c>
      <c r="B128">
        <f>VLOOKUP(A128,'all data'!F1796:L1796,7,FALSE)</f>
        <v>13</v>
      </c>
      <c r="D128" t="s">
        <v>8220</v>
      </c>
      <c r="E128">
        <f>VLOOKUP(D128,'all data'!F3885:L3885,7,FALSE)</f>
        <v>0</v>
      </c>
    </row>
    <row r="129" spans="1:5" x14ac:dyDescent="0.25">
      <c r="A129" t="s">
        <v>8218</v>
      </c>
      <c r="B129">
        <f>VLOOKUP(A129,'all data'!F1963:L1963,7,FALSE)</f>
        <v>13</v>
      </c>
      <c r="D129" t="s">
        <v>8220</v>
      </c>
      <c r="E129">
        <f>VLOOKUP(D129,'all data'!F3886:L3886,7,FALSE)</f>
        <v>0</v>
      </c>
    </row>
    <row r="130" spans="1:5" x14ac:dyDescent="0.25">
      <c r="A130" t="s">
        <v>8218</v>
      </c>
      <c r="B130">
        <f>VLOOKUP(A130,'all data'!F2059:L2059,7,FALSE)</f>
        <v>13</v>
      </c>
      <c r="D130" t="s">
        <v>8220</v>
      </c>
      <c r="E130">
        <f>VLOOKUP(D130,'all data'!F3893:L3893,7,FALSE)</f>
        <v>0</v>
      </c>
    </row>
    <row r="131" spans="1:5" x14ac:dyDescent="0.25">
      <c r="A131" t="s">
        <v>8218</v>
      </c>
      <c r="B131">
        <f>VLOOKUP(A131,'all data'!F2134:L2134,7,FALSE)</f>
        <v>13</v>
      </c>
      <c r="D131" t="s">
        <v>8220</v>
      </c>
      <c r="E131">
        <f>VLOOKUP(D131,'all data'!F3894:L3894,7,FALSE)</f>
        <v>0</v>
      </c>
    </row>
    <row r="132" spans="1:5" x14ac:dyDescent="0.25">
      <c r="A132" t="s">
        <v>8218</v>
      </c>
      <c r="B132">
        <f>VLOOKUP(A132,'all data'!F2171:L2171,7,FALSE)</f>
        <v>13</v>
      </c>
      <c r="D132" t="s">
        <v>8220</v>
      </c>
      <c r="E132">
        <f>VLOOKUP(D132,'all data'!F3895:L3895,7,FALSE)</f>
        <v>0</v>
      </c>
    </row>
    <row r="133" spans="1:5" x14ac:dyDescent="0.25">
      <c r="A133" t="s">
        <v>8218</v>
      </c>
      <c r="B133">
        <f>VLOOKUP(A133,'all data'!F2175:L2175,7,FALSE)</f>
        <v>13</v>
      </c>
      <c r="D133" t="s">
        <v>8220</v>
      </c>
      <c r="E133">
        <f>VLOOKUP(D133,'all data'!F3896:L3896,7,FALSE)</f>
        <v>0</v>
      </c>
    </row>
    <row r="134" spans="1:5" x14ac:dyDescent="0.25">
      <c r="A134" t="s">
        <v>8218</v>
      </c>
      <c r="B134">
        <f>VLOOKUP(A134,'all data'!F109:L109,7,FALSE)</f>
        <v>14</v>
      </c>
      <c r="D134" t="s">
        <v>8220</v>
      </c>
      <c r="E134">
        <f>VLOOKUP(D134,'all data'!F3897:L3897,7,FALSE)</f>
        <v>0</v>
      </c>
    </row>
    <row r="135" spans="1:5" x14ac:dyDescent="0.25">
      <c r="A135" t="s">
        <v>8218</v>
      </c>
      <c r="B135">
        <f>VLOOKUP(A135,'all data'!F195:L195,7,FALSE)</f>
        <v>14</v>
      </c>
      <c r="D135" t="s">
        <v>8220</v>
      </c>
      <c r="E135">
        <f>VLOOKUP(D135,'all data'!F3898:L3898,7,FALSE)</f>
        <v>0</v>
      </c>
    </row>
    <row r="136" spans="1:5" x14ac:dyDescent="0.25">
      <c r="A136" t="s">
        <v>8218</v>
      </c>
      <c r="B136">
        <f>VLOOKUP(A136,'all data'!F218:L218,7,FALSE)</f>
        <v>14</v>
      </c>
      <c r="D136" t="s">
        <v>8220</v>
      </c>
      <c r="E136">
        <f>VLOOKUP(D136,'all data'!F3899:L3899,7,FALSE)</f>
        <v>0</v>
      </c>
    </row>
    <row r="137" spans="1:5" x14ac:dyDescent="0.25">
      <c r="A137" t="s">
        <v>8218</v>
      </c>
      <c r="B137">
        <f>VLOOKUP(A137,'all data'!F335:L335,7,FALSE)</f>
        <v>14</v>
      </c>
      <c r="D137" t="s">
        <v>8220</v>
      </c>
      <c r="E137">
        <f>VLOOKUP(D137,'all data'!F3900:L3900,7,FALSE)</f>
        <v>0</v>
      </c>
    </row>
    <row r="138" spans="1:5" x14ac:dyDescent="0.25">
      <c r="A138" t="s">
        <v>8218</v>
      </c>
      <c r="B138">
        <f>VLOOKUP(A138,'all data'!F431:L431,7,FALSE)</f>
        <v>14</v>
      </c>
      <c r="D138" t="s">
        <v>8220</v>
      </c>
      <c r="E138">
        <f>VLOOKUP(D138,'all data'!F3901:L3901,7,FALSE)</f>
        <v>0</v>
      </c>
    </row>
    <row r="139" spans="1:5" x14ac:dyDescent="0.25">
      <c r="A139" t="s">
        <v>8218</v>
      </c>
      <c r="B139">
        <f>VLOOKUP(A139,'all data'!F593:L593,7,FALSE)</f>
        <v>14</v>
      </c>
      <c r="D139" t="s">
        <v>8220</v>
      </c>
      <c r="E139">
        <f>VLOOKUP(D139,'all data'!F3902:L3902,7,FALSE)</f>
        <v>0</v>
      </c>
    </row>
    <row r="140" spans="1:5" x14ac:dyDescent="0.25">
      <c r="A140" t="s">
        <v>8218</v>
      </c>
      <c r="B140">
        <f>VLOOKUP(A140,'all data'!F646:L646,7,FALSE)</f>
        <v>14</v>
      </c>
      <c r="D140" t="s">
        <v>8220</v>
      </c>
      <c r="E140">
        <f>VLOOKUP(D140,'all data'!F3903:L3903,7,FALSE)</f>
        <v>0</v>
      </c>
    </row>
    <row r="141" spans="1:5" x14ac:dyDescent="0.25">
      <c r="A141" t="s">
        <v>8218</v>
      </c>
      <c r="B141">
        <f>VLOOKUP(A141,'all data'!F654:L654,7,FALSE)</f>
        <v>14</v>
      </c>
      <c r="D141" t="s">
        <v>8220</v>
      </c>
      <c r="E141">
        <f>VLOOKUP(D141,'all data'!F3904:L3904,7,FALSE)</f>
        <v>0</v>
      </c>
    </row>
    <row r="142" spans="1:5" x14ac:dyDescent="0.25">
      <c r="A142" t="s">
        <v>8218</v>
      </c>
      <c r="B142">
        <f>VLOOKUP(A142,'all data'!F664:L664,7,FALSE)</f>
        <v>14</v>
      </c>
      <c r="D142" t="s">
        <v>8220</v>
      </c>
      <c r="E142">
        <f>VLOOKUP(D142,'all data'!F3908:L3908,7,FALSE)</f>
        <v>0</v>
      </c>
    </row>
    <row r="143" spans="1:5" x14ac:dyDescent="0.25">
      <c r="A143" t="s">
        <v>8218</v>
      </c>
      <c r="B143">
        <f>VLOOKUP(A143,'all data'!F769:L769,7,FALSE)</f>
        <v>14</v>
      </c>
      <c r="D143" t="s">
        <v>8220</v>
      </c>
      <c r="E143">
        <f>VLOOKUP(D143,'all data'!F3909:L3909,7,FALSE)</f>
        <v>0</v>
      </c>
    </row>
    <row r="144" spans="1:5" x14ac:dyDescent="0.25">
      <c r="A144" t="s">
        <v>8218</v>
      </c>
      <c r="B144">
        <f>VLOOKUP(A144,'all data'!F851:L851,7,FALSE)</f>
        <v>14</v>
      </c>
      <c r="D144" t="s">
        <v>8220</v>
      </c>
      <c r="E144">
        <f>VLOOKUP(D144,'all data'!F3910:L3910,7,FALSE)</f>
        <v>0</v>
      </c>
    </row>
    <row r="145" spans="1:5" x14ac:dyDescent="0.25">
      <c r="A145" t="s">
        <v>8218</v>
      </c>
      <c r="B145">
        <f>VLOOKUP(A145,'all data'!F962:L962,7,FALSE)</f>
        <v>14</v>
      </c>
      <c r="D145" t="s">
        <v>8220</v>
      </c>
      <c r="E145">
        <f>VLOOKUP(D145,'all data'!F3911:L3911,7,FALSE)</f>
        <v>0</v>
      </c>
    </row>
    <row r="146" spans="1:5" x14ac:dyDescent="0.25">
      <c r="A146" t="s">
        <v>8218</v>
      </c>
      <c r="B146">
        <f>VLOOKUP(A146,'all data'!F982:L982,7,FALSE)</f>
        <v>14</v>
      </c>
      <c r="D146" t="s">
        <v>8220</v>
      </c>
      <c r="E146">
        <f>VLOOKUP(D146,'all data'!F3912:L3912,7,FALSE)</f>
        <v>0</v>
      </c>
    </row>
    <row r="147" spans="1:5" x14ac:dyDescent="0.25">
      <c r="A147" t="s">
        <v>8218</v>
      </c>
      <c r="B147">
        <f>VLOOKUP(A147,'all data'!F1026:L1026,7,FALSE)</f>
        <v>14</v>
      </c>
      <c r="D147" t="s">
        <v>8220</v>
      </c>
      <c r="E147">
        <f>VLOOKUP(D147,'all data'!F3913:L3913,7,FALSE)</f>
        <v>0</v>
      </c>
    </row>
    <row r="148" spans="1:5" x14ac:dyDescent="0.25">
      <c r="A148" t="s">
        <v>8218</v>
      </c>
      <c r="B148">
        <f>VLOOKUP(A148,'all data'!F1082:L1082,7,FALSE)</f>
        <v>14</v>
      </c>
      <c r="D148" t="s">
        <v>8220</v>
      </c>
      <c r="E148">
        <f>VLOOKUP(D148,'all data'!F3914:L3914,7,FALSE)</f>
        <v>0</v>
      </c>
    </row>
    <row r="149" spans="1:5" x14ac:dyDescent="0.25">
      <c r="A149" t="s">
        <v>8218</v>
      </c>
      <c r="B149">
        <f>VLOOKUP(A149,'all data'!F1216:L1216,7,FALSE)</f>
        <v>14</v>
      </c>
      <c r="D149" t="s">
        <v>8220</v>
      </c>
      <c r="E149">
        <f>VLOOKUP(D149,'all data'!F3918:L3918,7,FALSE)</f>
        <v>0</v>
      </c>
    </row>
    <row r="150" spans="1:5" x14ac:dyDescent="0.25">
      <c r="A150" t="s">
        <v>8218</v>
      </c>
      <c r="B150">
        <f>VLOOKUP(A150,'all data'!F1246:L1246,7,FALSE)</f>
        <v>14</v>
      </c>
      <c r="D150" t="s">
        <v>8220</v>
      </c>
      <c r="E150">
        <f>VLOOKUP(D150,'all data'!F3919:L3919,7,FALSE)</f>
        <v>0</v>
      </c>
    </row>
    <row r="151" spans="1:5" x14ac:dyDescent="0.25">
      <c r="A151" t="s">
        <v>8218</v>
      </c>
      <c r="B151">
        <f>VLOOKUP(A151,'all data'!F1304:L1304,7,FALSE)</f>
        <v>14</v>
      </c>
      <c r="D151" t="s">
        <v>8220</v>
      </c>
      <c r="E151">
        <f>VLOOKUP(D151,'all data'!F3920:L3920,7,FALSE)</f>
        <v>0</v>
      </c>
    </row>
    <row r="152" spans="1:5" x14ac:dyDescent="0.25">
      <c r="A152" t="s">
        <v>8218</v>
      </c>
      <c r="B152">
        <f>VLOOKUP(A152,'all data'!F1449:L1449,7,FALSE)</f>
        <v>14</v>
      </c>
      <c r="D152" t="s">
        <v>8220</v>
      </c>
      <c r="E152">
        <f>VLOOKUP(D152,'all data'!F3921:L3921,7,FALSE)</f>
        <v>0</v>
      </c>
    </row>
    <row r="153" spans="1:5" x14ac:dyDescent="0.25">
      <c r="A153" t="s">
        <v>8218</v>
      </c>
      <c r="B153">
        <f>VLOOKUP(A153,'all data'!F1496:L1496,7,FALSE)</f>
        <v>14</v>
      </c>
      <c r="D153" t="s">
        <v>8220</v>
      </c>
      <c r="E153">
        <f>VLOOKUP(D153,'all data'!F3922:L3922,7,FALSE)</f>
        <v>0</v>
      </c>
    </row>
    <row r="154" spans="1:5" x14ac:dyDescent="0.25">
      <c r="A154" t="s">
        <v>8218</v>
      </c>
      <c r="B154">
        <f>VLOOKUP(A154,'all data'!F1561:L1561,7,FALSE)</f>
        <v>14</v>
      </c>
      <c r="D154" t="s">
        <v>8220</v>
      </c>
      <c r="E154">
        <f>VLOOKUP(D154,'all data'!F3923:L3923,7,FALSE)</f>
        <v>0</v>
      </c>
    </row>
    <row r="155" spans="1:5" x14ac:dyDescent="0.25">
      <c r="A155" t="s">
        <v>8218</v>
      </c>
      <c r="B155">
        <f>VLOOKUP(A155,'all data'!F1666:L1666,7,FALSE)</f>
        <v>14</v>
      </c>
      <c r="D155" t="s">
        <v>8220</v>
      </c>
      <c r="E155">
        <f>VLOOKUP(D155,'all data'!F3924:L3924,7,FALSE)</f>
        <v>0</v>
      </c>
    </row>
    <row r="156" spans="1:5" x14ac:dyDescent="0.25">
      <c r="A156" t="s">
        <v>8218</v>
      </c>
      <c r="B156">
        <f>VLOOKUP(A156,'all data'!F1798:L1798,7,FALSE)</f>
        <v>14</v>
      </c>
      <c r="D156" t="s">
        <v>8220</v>
      </c>
      <c r="E156">
        <f>VLOOKUP(D156,'all data'!F3925:L3925,7,FALSE)</f>
        <v>0</v>
      </c>
    </row>
    <row r="157" spans="1:5" x14ac:dyDescent="0.25">
      <c r="A157" t="s">
        <v>8218</v>
      </c>
      <c r="B157">
        <f>VLOOKUP(A157,'all data'!F1815:L1815,7,FALSE)</f>
        <v>14</v>
      </c>
      <c r="D157" t="s">
        <v>8220</v>
      </c>
      <c r="E157">
        <f>VLOOKUP(D157,'all data'!F3926:L3926,7,FALSE)</f>
        <v>0</v>
      </c>
    </row>
    <row r="158" spans="1:5" x14ac:dyDescent="0.25">
      <c r="A158" t="s">
        <v>8218</v>
      </c>
      <c r="B158">
        <f>VLOOKUP(A158,'all data'!F1820:L1820,7,FALSE)</f>
        <v>14</v>
      </c>
      <c r="D158" t="s">
        <v>8220</v>
      </c>
      <c r="E158">
        <f>VLOOKUP(D158,'all data'!F3927:L3927,7,FALSE)</f>
        <v>0</v>
      </c>
    </row>
    <row r="159" spans="1:5" x14ac:dyDescent="0.25">
      <c r="A159" t="s">
        <v>8218</v>
      </c>
      <c r="B159">
        <f>VLOOKUP(A159,'all data'!F2050:L2050,7,FALSE)</f>
        <v>14</v>
      </c>
      <c r="D159" t="s">
        <v>8220</v>
      </c>
      <c r="E159">
        <f>VLOOKUP(D159,'all data'!F3928:L3928,7,FALSE)</f>
        <v>0</v>
      </c>
    </row>
    <row r="160" spans="1:5" x14ac:dyDescent="0.25">
      <c r="A160" t="s">
        <v>8218</v>
      </c>
      <c r="B160">
        <f>VLOOKUP(A160,'all data'!F2080:L2080,7,FALSE)</f>
        <v>14</v>
      </c>
      <c r="D160" t="s">
        <v>8220</v>
      </c>
      <c r="E160">
        <f>VLOOKUP(D160,'all data'!F3929:L3929,7,FALSE)</f>
        <v>0</v>
      </c>
    </row>
    <row r="161" spans="1:5" x14ac:dyDescent="0.25">
      <c r="A161" t="s">
        <v>8218</v>
      </c>
      <c r="B161">
        <f>VLOOKUP(A161,'all data'!F2110:L2110,7,FALSE)</f>
        <v>14</v>
      </c>
      <c r="D161" t="s">
        <v>8220</v>
      </c>
      <c r="E161">
        <f>VLOOKUP(D161,'all data'!F3930:L3930,7,FALSE)</f>
        <v>0</v>
      </c>
    </row>
    <row r="162" spans="1:5" x14ac:dyDescent="0.25">
      <c r="A162" t="s">
        <v>8218</v>
      </c>
      <c r="B162">
        <f>VLOOKUP(A162,'all data'!F2113:L2113,7,FALSE)</f>
        <v>14</v>
      </c>
      <c r="D162" t="s">
        <v>8220</v>
      </c>
      <c r="E162">
        <f>VLOOKUP(D162,'all data'!F3931:L3931,7,FALSE)</f>
        <v>0</v>
      </c>
    </row>
    <row r="163" spans="1:5" x14ac:dyDescent="0.25">
      <c r="A163" t="s">
        <v>8218</v>
      </c>
      <c r="B163">
        <f>VLOOKUP(A163,'all data'!F2180:L2180,7,FALSE)</f>
        <v>14</v>
      </c>
      <c r="D163" t="s">
        <v>8220</v>
      </c>
      <c r="E163">
        <f>VLOOKUP(D163,'all data'!F3932:L3932,7,FALSE)</f>
        <v>0</v>
      </c>
    </row>
    <row r="164" spans="1:5" x14ac:dyDescent="0.25">
      <c r="A164" t="s">
        <v>8218</v>
      </c>
      <c r="B164">
        <f>VLOOKUP(A164,'all data'!F2183:L2183,7,FALSE)</f>
        <v>14</v>
      </c>
      <c r="D164" t="s">
        <v>8220</v>
      </c>
      <c r="E164">
        <f>VLOOKUP(D164,'all data'!F3933:L3933,7,FALSE)</f>
        <v>0</v>
      </c>
    </row>
    <row r="165" spans="1:5" x14ac:dyDescent="0.25">
      <c r="A165" t="s">
        <v>8218</v>
      </c>
      <c r="B165">
        <f>VLOOKUP(A165,'all data'!F145:L145,7,FALSE)</f>
        <v>15</v>
      </c>
      <c r="D165" t="s">
        <v>8220</v>
      </c>
      <c r="E165">
        <f>VLOOKUP(D165,'all data'!F3934:L3934,7,FALSE)</f>
        <v>0</v>
      </c>
    </row>
    <row r="166" spans="1:5" x14ac:dyDescent="0.25">
      <c r="A166" t="s">
        <v>8218</v>
      </c>
      <c r="B166">
        <f>VLOOKUP(A166,'all data'!F150:L150,7,FALSE)</f>
        <v>15</v>
      </c>
      <c r="D166" t="s">
        <v>8220</v>
      </c>
      <c r="E166">
        <f>VLOOKUP(D166,'all data'!F3935:L3935,7,FALSE)</f>
        <v>0</v>
      </c>
    </row>
    <row r="167" spans="1:5" x14ac:dyDescent="0.25">
      <c r="A167" t="s">
        <v>8218</v>
      </c>
      <c r="B167">
        <f>VLOOKUP(A167,'all data'!F292:L292,7,FALSE)</f>
        <v>15</v>
      </c>
      <c r="D167" t="s">
        <v>8220</v>
      </c>
      <c r="E167">
        <f>VLOOKUP(D167,'all data'!F3936:L3936,7,FALSE)</f>
        <v>0</v>
      </c>
    </row>
    <row r="168" spans="1:5" x14ac:dyDescent="0.25">
      <c r="A168" t="s">
        <v>8218</v>
      </c>
      <c r="B168">
        <f>VLOOKUP(A168,'all data'!F305:L305,7,FALSE)</f>
        <v>15</v>
      </c>
      <c r="D168" t="s">
        <v>8220</v>
      </c>
      <c r="E168">
        <f>VLOOKUP(D168,'all data'!F3937:L3937,7,FALSE)</f>
        <v>0</v>
      </c>
    </row>
    <row r="169" spans="1:5" x14ac:dyDescent="0.25">
      <c r="A169" t="s">
        <v>8218</v>
      </c>
      <c r="B169">
        <f>VLOOKUP(A169,'all data'!F393:L393,7,FALSE)</f>
        <v>15</v>
      </c>
      <c r="D169" t="s">
        <v>8220</v>
      </c>
      <c r="E169">
        <f>VLOOKUP(D169,'all data'!F3938:L3938,7,FALSE)</f>
        <v>0</v>
      </c>
    </row>
    <row r="170" spans="1:5" x14ac:dyDescent="0.25">
      <c r="A170" t="s">
        <v>8218</v>
      </c>
      <c r="B170">
        <f>VLOOKUP(A170,'all data'!F432:L432,7,FALSE)</f>
        <v>15</v>
      </c>
      <c r="D170" t="s">
        <v>8220</v>
      </c>
      <c r="E170">
        <f>VLOOKUP(D170,'all data'!F3939:L3939,7,FALSE)</f>
        <v>0</v>
      </c>
    </row>
    <row r="171" spans="1:5" x14ac:dyDescent="0.25">
      <c r="A171" t="s">
        <v>8218</v>
      </c>
      <c r="B171">
        <f>VLOOKUP(A171,'all data'!F446:L446,7,FALSE)</f>
        <v>15</v>
      </c>
      <c r="D171" t="s">
        <v>8220</v>
      </c>
      <c r="E171">
        <f>VLOOKUP(D171,'all data'!F3940:L3940,7,FALSE)</f>
        <v>0</v>
      </c>
    </row>
    <row r="172" spans="1:5" x14ac:dyDescent="0.25">
      <c r="A172" t="s">
        <v>8218</v>
      </c>
      <c r="B172">
        <f>VLOOKUP(A172,'all data'!F461:L461,7,FALSE)</f>
        <v>15</v>
      </c>
      <c r="D172" t="s">
        <v>8220</v>
      </c>
      <c r="E172">
        <f>VLOOKUP(D172,'all data'!F3941:L3941,7,FALSE)</f>
        <v>0</v>
      </c>
    </row>
    <row r="173" spans="1:5" x14ac:dyDescent="0.25">
      <c r="A173" t="s">
        <v>8218</v>
      </c>
      <c r="B173">
        <f>VLOOKUP(A173,'all data'!F462:L462,7,FALSE)</f>
        <v>15</v>
      </c>
      <c r="D173" t="s">
        <v>8220</v>
      </c>
      <c r="E173">
        <f>VLOOKUP(D173,'all data'!F3942:L3942,7,FALSE)</f>
        <v>0</v>
      </c>
    </row>
    <row r="174" spans="1:5" x14ac:dyDescent="0.25">
      <c r="A174" t="s">
        <v>8218</v>
      </c>
      <c r="B174">
        <f>VLOOKUP(A174,'all data'!F556:L556,7,FALSE)</f>
        <v>15</v>
      </c>
      <c r="D174" t="s">
        <v>8220</v>
      </c>
      <c r="E174">
        <f>VLOOKUP(D174,'all data'!F3943:L3943,7,FALSE)</f>
        <v>0</v>
      </c>
    </row>
    <row r="175" spans="1:5" x14ac:dyDescent="0.25">
      <c r="A175" t="s">
        <v>8218</v>
      </c>
      <c r="B175">
        <f>VLOOKUP(A175,'all data'!F587:L587,7,FALSE)</f>
        <v>15</v>
      </c>
      <c r="D175" t="s">
        <v>8220</v>
      </c>
      <c r="E175">
        <f>VLOOKUP(D175,'all data'!F3944:L3944,7,FALSE)</f>
        <v>0</v>
      </c>
    </row>
    <row r="176" spans="1:5" x14ac:dyDescent="0.25">
      <c r="A176" t="s">
        <v>8218</v>
      </c>
      <c r="B176">
        <f>VLOOKUP(A176,'all data'!F701:L701,7,FALSE)</f>
        <v>15</v>
      </c>
      <c r="D176" t="s">
        <v>8220</v>
      </c>
      <c r="E176">
        <f>VLOOKUP(D176,'all data'!F3973:L3973,7,FALSE)</f>
        <v>0</v>
      </c>
    </row>
    <row r="177" spans="1:5" x14ac:dyDescent="0.25">
      <c r="A177" t="s">
        <v>8218</v>
      </c>
      <c r="B177">
        <f>VLOOKUP(A177,'all data'!F711:L711,7,FALSE)</f>
        <v>15</v>
      </c>
      <c r="D177" t="s">
        <v>8220</v>
      </c>
      <c r="E177">
        <f>VLOOKUP(D177,'all data'!F3974:L3974,7,FALSE)</f>
        <v>0</v>
      </c>
    </row>
    <row r="178" spans="1:5" x14ac:dyDescent="0.25">
      <c r="A178" t="s">
        <v>8218</v>
      </c>
      <c r="B178">
        <f>VLOOKUP(A178,'all data'!F934:L934,7,FALSE)</f>
        <v>15</v>
      </c>
      <c r="D178" t="s">
        <v>8220</v>
      </c>
      <c r="E178">
        <f>VLOOKUP(D178,'all data'!F3975:L3975,7,FALSE)</f>
        <v>0</v>
      </c>
    </row>
    <row r="179" spans="1:5" x14ac:dyDescent="0.25">
      <c r="A179" t="s">
        <v>8218</v>
      </c>
      <c r="B179">
        <f>VLOOKUP(A179,'all data'!F1062:L1062,7,FALSE)</f>
        <v>15</v>
      </c>
      <c r="D179" t="s">
        <v>8220</v>
      </c>
      <c r="E179">
        <f>VLOOKUP(D179,'all data'!F3976:L3976,7,FALSE)</f>
        <v>0</v>
      </c>
    </row>
    <row r="180" spans="1:5" x14ac:dyDescent="0.25">
      <c r="A180" t="s">
        <v>8218</v>
      </c>
      <c r="B180">
        <f>VLOOKUP(A180,'all data'!F1081:L1081,7,FALSE)</f>
        <v>15</v>
      </c>
      <c r="D180" t="s">
        <v>8220</v>
      </c>
      <c r="E180">
        <f>VLOOKUP(D180,'all data'!F3977:L3977,7,FALSE)</f>
        <v>0</v>
      </c>
    </row>
    <row r="181" spans="1:5" x14ac:dyDescent="0.25">
      <c r="A181" t="s">
        <v>8218</v>
      </c>
      <c r="B181">
        <f>VLOOKUP(A181,'all data'!F1158:L1158,7,FALSE)</f>
        <v>15</v>
      </c>
      <c r="D181" t="s">
        <v>8220</v>
      </c>
      <c r="E181">
        <f>VLOOKUP(D181,'all data'!F3978:L3978,7,FALSE)</f>
        <v>0</v>
      </c>
    </row>
    <row r="182" spans="1:5" x14ac:dyDescent="0.25">
      <c r="A182" t="s">
        <v>8218</v>
      </c>
      <c r="B182">
        <f>VLOOKUP(A182,'all data'!F1236:L1236,7,FALSE)</f>
        <v>15</v>
      </c>
      <c r="D182" t="s">
        <v>8220</v>
      </c>
      <c r="E182">
        <f>VLOOKUP(D182,'all data'!F3979:L3979,7,FALSE)</f>
        <v>0</v>
      </c>
    </row>
    <row r="183" spans="1:5" x14ac:dyDescent="0.25">
      <c r="A183" t="s">
        <v>8218</v>
      </c>
      <c r="B183">
        <f>VLOOKUP(A183,'all data'!F1313:L1313,7,FALSE)</f>
        <v>15</v>
      </c>
      <c r="D183" t="s">
        <v>8220</v>
      </c>
      <c r="E183">
        <f>VLOOKUP(D183,'all data'!F3980:L3980,7,FALSE)</f>
        <v>0</v>
      </c>
    </row>
    <row r="184" spans="1:5" x14ac:dyDescent="0.25">
      <c r="A184" t="s">
        <v>8218</v>
      </c>
      <c r="B184">
        <f>VLOOKUP(A184,'all data'!F1338:L1338,7,FALSE)</f>
        <v>15</v>
      </c>
      <c r="D184" t="s">
        <v>8220</v>
      </c>
      <c r="E184">
        <f>VLOOKUP(D184,'all data'!F3981:L3981,7,FALSE)</f>
        <v>0</v>
      </c>
    </row>
    <row r="185" spans="1:5" x14ac:dyDescent="0.25">
      <c r="A185" t="s">
        <v>8218</v>
      </c>
      <c r="B185">
        <f>VLOOKUP(A185,'all data'!F1600:L1600,7,FALSE)</f>
        <v>15</v>
      </c>
      <c r="D185" t="s">
        <v>8220</v>
      </c>
      <c r="E185">
        <f>VLOOKUP(D185,'all data'!F3982:L3982,7,FALSE)</f>
        <v>0</v>
      </c>
    </row>
    <row r="186" spans="1:5" x14ac:dyDescent="0.25">
      <c r="A186" t="s">
        <v>8218</v>
      </c>
      <c r="B186">
        <f>VLOOKUP(A186,'all data'!F1830:L1830,7,FALSE)</f>
        <v>15</v>
      </c>
      <c r="D186" t="s">
        <v>8220</v>
      </c>
      <c r="E186">
        <f>VLOOKUP(D186,'all data'!F3983:L3983,7,FALSE)</f>
        <v>0</v>
      </c>
    </row>
    <row r="187" spans="1:5" x14ac:dyDescent="0.25">
      <c r="A187" t="s">
        <v>8218</v>
      </c>
      <c r="B187">
        <f>VLOOKUP(A187,'all data'!F1995:L1995,7,FALSE)</f>
        <v>15</v>
      </c>
      <c r="D187" t="s">
        <v>8220</v>
      </c>
      <c r="E187">
        <f>VLOOKUP(D187,'all data'!F3984:L3984,7,FALSE)</f>
        <v>0</v>
      </c>
    </row>
    <row r="188" spans="1:5" x14ac:dyDescent="0.25">
      <c r="A188" t="s">
        <v>8218</v>
      </c>
      <c r="B188">
        <f>VLOOKUP(A188,'all data'!F2101:L2101,7,FALSE)</f>
        <v>15</v>
      </c>
      <c r="D188" t="s">
        <v>8220</v>
      </c>
      <c r="E188">
        <f>VLOOKUP(D188,'all data'!F3985:L3985,7,FALSE)</f>
        <v>0</v>
      </c>
    </row>
    <row r="189" spans="1:5" x14ac:dyDescent="0.25">
      <c r="A189" t="s">
        <v>8218</v>
      </c>
      <c r="B189">
        <f>VLOOKUP(A189,'all data'!F2160:L2160,7,FALSE)</f>
        <v>15</v>
      </c>
      <c r="D189" t="s">
        <v>8220</v>
      </c>
      <c r="E189">
        <f>VLOOKUP(D189,'all data'!F3986:L3986,7,FALSE)</f>
        <v>0</v>
      </c>
    </row>
    <row r="190" spans="1:5" x14ac:dyDescent="0.25">
      <c r="A190" t="s">
        <v>8218</v>
      </c>
      <c r="B190">
        <f>VLOOKUP(A190,'all data'!F2195:L2195,7,FALSE)</f>
        <v>15</v>
      </c>
      <c r="D190" t="s">
        <v>8220</v>
      </c>
      <c r="E190">
        <f>VLOOKUP(D190,'all data'!F3987:L3987,7,FALSE)</f>
        <v>0</v>
      </c>
    </row>
    <row r="191" spans="1:5" x14ac:dyDescent="0.25">
      <c r="A191" t="s">
        <v>8218</v>
      </c>
      <c r="B191">
        <f>VLOOKUP(A191,'all data'!F273:L273,7,FALSE)</f>
        <v>16</v>
      </c>
      <c r="D191" t="s">
        <v>8220</v>
      </c>
      <c r="E191">
        <f>VLOOKUP(D191,'all data'!F3988:L3988,7,FALSE)</f>
        <v>0</v>
      </c>
    </row>
    <row r="192" spans="1:5" x14ac:dyDescent="0.25">
      <c r="A192" t="s">
        <v>8218</v>
      </c>
      <c r="B192">
        <f>VLOOKUP(A192,'all data'!F295:L295,7,FALSE)</f>
        <v>16</v>
      </c>
      <c r="D192" t="s">
        <v>8220</v>
      </c>
      <c r="E192">
        <f>VLOOKUP(D192,'all data'!F3989:L3989,7,FALSE)</f>
        <v>0</v>
      </c>
    </row>
    <row r="193" spans="1:5" x14ac:dyDescent="0.25">
      <c r="A193" t="s">
        <v>8218</v>
      </c>
      <c r="B193">
        <f>VLOOKUP(A193,'all data'!F592:L592,7,FALSE)</f>
        <v>16</v>
      </c>
      <c r="D193" t="s">
        <v>8220</v>
      </c>
      <c r="E193">
        <f>VLOOKUP(D193,'all data'!F3990:L3990,7,FALSE)</f>
        <v>0</v>
      </c>
    </row>
    <row r="194" spans="1:5" x14ac:dyDescent="0.25">
      <c r="A194" t="s">
        <v>8218</v>
      </c>
      <c r="B194">
        <f>VLOOKUP(A194,'all data'!F653:L653,7,FALSE)</f>
        <v>16</v>
      </c>
      <c r="D194" t="s">
        <v>8220</v>
      </c>
      <c r="E194">
        <f>VLOOKUP(D194,'all data'!F3991:L3991,7,FALSE)</f>
        <v>0</v>
      </c>
    </row>
    <row r="195" spans="1:5" x14ac:dyDescent="0.25">
      <c r="A195" t="s">
        <v>8218</v>
      </c>
      <c r="B195">
        <f>VLOOKUP(A195,'all data'!F660:L660,7,FALSE)</f>
        <v>16</v>
      </c>
      <c r="D195" t="s">
        <v>8220</v>
      </c>
      <c r="E195">
        <f>VLOOKUP(D195,'all data'!F3992:L3992,7,FALSE)</f>
        <v>0</v>
      </c>
    </row>
    <row r="196" spans="1:5" x14ac:dyDescent="0.25">
      <c r="A196" t="s">
        <v>8218</v>
      </c>
      <c r="B196">
        <f>VLOOKUP(A196,'all data'!F768:L768,7,FALSE)</f>
        <v>16</v>
      </c>
      <c r="D196" t="s">
        <v>8220</v>
      </c>
      <c r="E196">
        <f>VLOOKUP(D196,'all data'!F4004:L4004,7,FALSE)</f>
        <v>0</v>
      </c>
    </row>
    <row r="197" spans="1:5" x14ac:dyDescent="0.25">
      <c r="A197" t="s">
        <v>8218</v>
      </c>
      <c r="B197">
        <f>VLOOKUP(A197,'all data'!F813:L813,7,FALSE)</f>
        <v>16</v>
      </c>
      <c r="D197" t="s">
        <v>8220</v>
      </c>
      <c r="E197">
        <f>VLOOKUP(D197,'all data'!F4005:L4005,7,FALSE)</f>
        <v>0</v>
      </c>
    </row>
    <row r="198" spans="1:5" x14ac:dyDescent="0.25">
      <c r="A198" t="s">
        <v>8218</v>
      </c>
      <c r="B198">
        <f>VLOOKUP(A198,'all data'!F1292:L1292,7,FALSE)</f>
        <v>16</v>
      </c>
      <c r="D198" t="s">
        <v>8220</v>
      </c>
      <c r="E198">
        <f>VLOOKUP(D198,'all data'!F4006:L4006,7,FALSE)</f>
        <v>0</v>
      </c>
    </row>
    <row r="199" spans="1:5" x14ac:dyDescent="0.25">
      <c r="A199" t="s">
        <v>8218</v>
      </c>
      <c r="B199">
        <f>VLOOKUP(A199,'all data'!F1577:L1577,7,FALSE)</f>
        <v>16</v>
      </c>
      <c r="D199" t="s">
        <v>8220</v>
      </c>
      <c r="E199">
        <f>VLOOKUP(D199,'all data'!F4007:L4007,7,FALSE)</f>
        <v>0</v>
      </c>
    </row>
    <row r="200" spans="1:5" x14ac:dyDescent="0.25">
      <c r="A200" t="s">
        <v>8218</v>
      </c>
      <c r="B200">
        <f>VLOOKUP(A200,'all data'!F1866:L1866,7,FALSE)</f>
        <v>16</v>
      </c>
      <c r="D200" t="s">
        <v>8220</v>
      </c>
      <c r="E200">
        <f>VLOOKUP(D200,'all data'!F4008:L4008,7,FALSE)</f>
        <v>0</v>
      </c>
    </row>
    <row r="201" spans="1:5" x14ac:dyDescent="0.25">
      <c r="A201" t="s">
        <v>8218</v>
      </c>
      <c r="B201">
        <f>VLOOKUP(A201,'all data'!F1891:L1891,7,FALSE)</f>
        <v>16</v>
      </c>
      <c r="D201" t="s">
        <v>8220</v>
      </c>
      <c r="E201">
        <f>VLOOKUP(D201,'all data'!F4009:L4009,7,FALSE)</f>
        <v>0</v>
      </c>
    </row>
    <row r="202" spans="1:5" x14ac:dyDescent="0.25">
      <c r="A202" t="s">
        <v>8218</v>
      </c>
      <c r="B202">
        <f>VLOOKUP(A202,'all data'!F2018:L2018,7,FALSE)</f>
        <v>16</v>
      </c>
      <c r="D202" t="s">
        <v>8220</v>
      </c>
      <c r="E202">
        <f>VLOOKUP(D202,'all data'!F4010:L4010,7,FALSE)</f>
        <v>0</v>
      </c>
    </row>
    <row r="203" spans="1:5" x14ac:dyDescent="0.25">
      <c r="A203" t="s">
        <v>8218</v>
      </c>
      <c r="B203">
        <f>VLOOKUP(A203,'all data'!F2118:L2118,7,FALSE)</f>
        <v>16</v>
      </c>
      <c r="D203" t="s">
        <v>8220</v>
      </c>
      <c r="E203">
        <f>VLOOKUP(D203,'all data'!F4011:L4011,7,FALSE)</f>
        <v>0</v>
      </c>
    </row>
    <row r="204" spans="1:5" x14ac:dyDescent="0.25">
      <c r="A204" t="s">
        <v>8218</v>
      </c>
      <c r="B204">
        <f>VLOOKUP(A204,'all data'!F126:L126,7,FALSE)</f>
        <v>17</v>
      </c>
      <c r="D204" t="s">
        <v>8220</v>
      </c>
      <c r="E204">
        <f>VLOOKUP(D204,'all data'!F4012:L4012,7,FALSE)</f>
        <v>0</v>
      </c>
    </row>
    <row r="205" spans="1:5" x14ac:dyDescent="0.25">
      <c r="A205" t="s">
        <v>8218</v>
      </c>
      <c r="B205">
        <f>VLOOKUP(A205,'all data'!F138:L138,7,FALSE)</f>
        <v>17</v>
      </c>
      <c r="D205" t="s">
        <v>8220</v>
      </c>
      <c r="E205">
        <f>VLOOKUP(D205,'all data'!F4013:L4013,7,FALSE)</f>
        <v>0</v>
      </c>
    </row>
    <row r="206" spans="1:5" x14ac:dyDescent="0.25">
      <c r="A206" t="s">
        <v>8218</v>
      </c>
      <c r="B206">
        <f>VLOOKUP(A206,'all data'!F185:L185,7,FALSE)</f>
        <v>17</v>
      </c>
      <c r="D206" t="s">
        <v>8220</v>
      </c>
      <c r="E206">
        <f>VLOOKUP(D206,'all data'!F4014:L4014,7,FALSE)</f>
        <v>0</v>
      </c>
    </row>
    <row r="207" spans="1:5" x14ac:dyDescent="0.25">
      <c r="A207" t="s">
        <v>8218</v>
      </c>
      <c r="B207">
        <f>VLOOKUP(A207,'all data'!F251:L251,7,FALSE)</f>
        <v>17</v>
      </c>
      <c r="D207" t="s">
        <v>8220</v>
      </c>
      <c r="E207">
        <f>VLOOKUP(D207,'all data'!F4015:L4015,7,FALSE)</f>
        <v>0</v>
      </c>
    </row>
    <row r="208" spans="1:5" x14ac:dyDescent="0.25">
      <c r="A208" t="s">
        <v>8218</v>
      </c>
      <c r="B208">
        <f>VLOOKUP(A208,'all data'!F252:L252,7,FALSE)</f>
        <v>17</v>
      </c>
      <c r="D208" t="s">
        <v>8220</v>
      </c>
      <c r="E208">
        <f>VLOOKUP(D208,'all data'!F4016:L4016,7,FALSE)</f>
        <v>0</v>
      </c>
    </row>
    <row r="209" spans="1:5" x14ac:dyDescent="0.25">
      <c r="A209" t="s">
        <v>8218</v>
      </c>
      <c r="B209">
        <f>VLOOKUP(A209,'all data'!F349:L349,7,FALSE)</f>
        <v>17</v>
      </c>
      <c r="D209" t="s">
        <v>8220</v>
      </c>
      <c r="E209">
        <f>VLOOKUP(D209,'all data'!F4017:L4017,7,FALSE)</f>
        <v>0</v>
      </c>
    </row>
    <row r="210" spans="1:5" x14ac:dyDescent="0.25">
      <c r="A210" t="s">
        <v>8218</v>
      </c>
      <c r="B210">
        <f>VLOOKUP(A210,'all data'!F373:L373,7,FALSE)</f>
        <v>17</v>
      </c>
      <c r="D210" t="s">
        <v>8220</v>
      </c>
      <c r="E210">
        <f>VLOOKUP(D210,'all data'!F4018:L4018,7,FALSE)</f>
        <v>0</v>
      </c>
    </row>
    <row r="211" spans="1:5" x14ac:dyDescent="0.25">
      <c r="A211" t="s">
        <v>8218</v>
      </c>
      <c r="B211">
        <f>VLOOKUP(A211,'all data'!F433:L433,7,FALSE)</f>
        <v>17</v>
      </c>
      <c r="D211" t="s">
        <v>8220</v>
      </c>
      <c r="E211">
        <f>VLOOKUP(D211,'all data'!F4019:L4019,7,FALSE)</f>
        <v>0</v>
      </c>
    </row>
    <row r="212" spans="1:5" x14ac:dyDescent="0.25">
      <c r="A212" t="s">
        <v>8218</v>
      </c>
      <c r="B212">
        <f>VLOOKUP(A212,'all data'!F543:L543,7,FALSE)</f>
        <v>17</v>
      </c>
      <c r="D212" t="s">
        <v>8220</v>
      </c>
      <c r="E212">
        <f>VLOOKUP(D212,'all data'!F4020:L4020,7,FALSE)</f>
        <v>0</v>
      </c>
    </row>
    <row r="213" spans="1:5" x14ac:dyDescent="0.25">
      <c r="A213" t="s">
        <v>8218</v>
      </c>
      <c r="B213">
        <f>VLOOKUP(A213,'all data'!F548:L548,7,FALSE)</f>
        <v>17</v>
      </c>
      <c r="D213" t="s">
        <v>8220</v>
      </c>
      <c r="E213">
        <f>VLOOKUP(D213,'all data'!F4021:L4021,7,FALSE)</f>
        <v>0</v>
      </c>
    </row>
    <row r="214" spans="1:5" x14ac:dyDescent="0.25">
      <c r="A214" t="s">
        <v>8218</v>
      </c>
      <c r="B214">
        <f>VLOOKUP(A214,'all data'!F579:L579,7,FALSE)</f>
        <v>17</v>
      </c>
      <c r="D214" t="s">
        <v>8220</v>
      </c>
      <c r="E214">
        <f>VLOOKUP(D214,'all data'!F4022:L4022,7,FALSE)</f>
        <v>0</v>
      </c>
    </row>
    <row r="215" spans="1:5" x14ac:dyDescent="0.25">
      <c r="A215" t="s">
        <v>8218</v>
      </c>
      <c r="B215">
        <f>VLOOKUP(A215,'all data'!F672:L672,7,FALSE)</f>
        <v>17</v>
      </c>
      <c r="D215" t="s">
        <v>8220</v>
      </c>
      <c r="E215">
        <f>VLOOKUP(D215,'all data'!F4023:L4023,7,FALSE)</f>
        <v>0</v>
      </c>
    </row>
    <row r="216" spans="1:5" x14ac:dyDescent="0.25">
      <c r="A216" t="s">
        <v>8218</v>
      </c>
      <c r="B216">
        <f>VLOOKUP(A216,'all data'!F694:L694,7,FALSE)</f>
        <v>17</v>
      </c>
      <c r="D216" t="s">
        <v>8220</v>
      </c>
      <c r="E216">
        <f>VLOOKUP(D216,'all data'!F4024:L4024,7,FALSE)</f>
        <v>0</v>
      </c>
    </row>
    <row r="217" spans="1:5" x14ac:dyDescent="0.25">
      <c r="A217" t="s">
        <v>8218</v>
      </c>
      <c r="B217">
        <f>VLOOKUP(A217,'all data'!F723:L723,7,FALSE)</f>
        <v>17</v>
      </c>
      <c r="D217" t="s">
        <v>8220</v>
      </c>
      <c r="E217">
        <f>VLOOKUP(D217,'all data'!F4025:L4025,7,FALSE)</f>
        <v>0</v>
      </c>
    </row>
    <row r="218" spans="1:5" x14ac:dyDescent="0.25">
      <c r="A218" t="s">
        <v>8218</v>
      </c>
      <c r="B218">
        <f>VLOOKUP(A218,'all data'!F798:L798,7,FALSE)</f>
        <v>17</v>
      </c>
      <c r="D218" t="s">
        <v>8220</v>
      </c>
      <c r="E218">
        <f>VLOOKUP(D218,'all data'!F4026:L4026,7,FALSE)</f>
        <v>0</v>
      </c>
    </row>
    <row r="219" spans="1:5" x14ac:dyDescent="0.25">
      <c r="A219" t="s">
        <v>8218</v>
      </c>
      <c r="B219">
        <f>VLOOKUP(A219,'all data'!F808:L808,7,FALSE)</f>
        <v>17</v>
      </c>
      <c r="D219" t="s">
        <v>8220</v>
      </c>
      <c r="E219">
        <f>VLOOKUP(D219,'all data'!F4027:L4027,7,FALSE)</f>
        <v>0</v>
      </c>
    </row>
    <row r="220" spans="1:5" x14ac:dyDescent="0.25">
      <c r="A220" t="s">
        <v>8218</v>
      </c>
      <c r="B220">
        <f>VLOOKUP(A220,'all data'!F840:L840,7,FALSE)</f>
        <v>17</v>
      </c>
      <c r="D220" t="s">
        <v>8220</v>
      </c>
      <c r="E220">
        <f>VLOOKUP(D220,'all data'!F4028:L4028,7,FALSE)</f>
        <v>0</v>
      </c>
    </row>
    <row r="221" spans="1:5" x14ac:dyDescent="0.25">
      <c r="A221" t="s">
        <v>8218</v>
      </c>
      <c r="B221">
        <f>VLOOKUP(A221,'all data'!F1019:L1019,7,FALSE)</f>
        <v>17</v>
      </c>
      <c r="D221" t="s">
        <v>8220</v>
      </c>
      <c r="E221">
        <f>VLOOKUP(D221,'all data'!F4029:L4029,7,FALSE)</f>
        <v>0</v>
      </c>
    </row>
    <row r="222" spans="1:5" x14ac:dyDescent="0.25">
      <c r="A222" t="s">
        <v>8218</v>
      </c>
      <c r="B222">
        <f>VLOOKUP(A222,'all data'!F1052:L1052,7,FALSE)</f>
        <v>17</v>
      </c>
      <c r="D222" t="s">
        <v>8220</v>
      </c>
      <c r="E222">
        <f>VLOOKUP(D222,'all data'!F4030:L4030,7,FALSE)</f>
        <v>0</v>
      </c>
    </row>
    <row r="223" spans="1:5" x14ac:dyDescent="0.25">
      <c r="A223" t="s">
        <v>8218</v>
      </c>
      <c r="B223">
        <f>VLOOKUP(A223,'all data'!F1060:L1060,7,FALSE)</f>
        <v>17</v>
      </c>
      <c r="D223" t="s">
        <v>8220</v>
      </c>
      <c r="E223">
        <f>VLOOKUP(D223,'all data'!F4031:L4031,7,FALSE)</f>
        <v>0</v>
      </c>
    </row>
    <row r="224" spans="1:5" x14ac:dyDescent="0.25">
      <c r="A224" t="s">
        <v>8218</v>
      </c>
      <c r="B224">
        <f>VLOOKUP(A224,'all data'!F1061:L1061,7,FALSE)</f>
        <v>17</v>
      </c>
      <c r="D224" t="s">
        <v>8220</v>
      </c>
      <c r="E224">
        <f>VLOOKUP(D224,'all data'!F4032:L4032,7,FALSE)</f>
        <v>0</v>
      </c>
    </row>
    <row r="225" spans="1:5" x14ac:dyDescent="0.25">
      <c r="A225" t="s">
        <v>8218</v>
      </c>
      <c r="B225">
        <f>VLOOKUP(A225,'all data'!F1356:L1356,7,FALSE)</f>
        <v>17</v>
      </c>
      <c r="D225" t="s">
        <v>8220</v>
      </c>
      <c r="E225">
        <f>VLOOKUP(D225,'all data'!F4033:L4033,7,FALSE)</f>
        <v>0</v>
      </c>
    </row>
    <row r="226" spans="1:5" x14ac:dyDescent="0.25">
      <c r="A226" t="s">
        <v>8218</v>
      </c>
      <c r="B226">
        <f>VLOOKUP(A226,'all data'!F1399:L1399,7,FALSE)</f>
        <v>17</v>
      </c>
      <c r="D226" t="s">
        <v>8220</v>
      </c>
      <c r="E226">
        <f>VLOOKUP(D226,'all data'!F4034:L4034,7,FALSE)</f>
        <v>0</v>
      </c>
    </row>
    <row r="227" spans="1:5" x14ac:dyDescent="0.25">
      <c r="A227" t="s">
        <v>8218</v>
      </c>
      <c r="B227">
        <f>VLOOKUP(A227,'all data'!F1469:L1469,7,FALSE)</f>
        <v>17</v>
      </c>
      <c r="D227" t="s">
        <v>8220</v>
      </c>
      <c r="E227">
        <f>VLOOKUP(D227,'all data'!F4035:L4035,7,FALSE)</f>
        <v>0</v>
      </c>
    </row>
    <row r="228" spans="1:5" x14ac:dyDescent="0.25">
      <c r="A228" t="s">
        <v>8218</v>
      </c>
      <c r="B228">
        <f>VLOOKUP(A228,'all data'!F1645:L1645,7,FALSE)</f>
        <v>17</v>
      </c>
      <c r="D228" t="s">
        <v>8220</v>
      </c>
      <c r="E228">
        <f>VLOOKUP(D228,'all data'!F4036:L4036,7,FALSE)</f>
        <v>0</v>
      </c>
    </row>
    <row r="229" spans="1:5" x14ac:dyDescent="0.25">
      <c r="A229" t="s">
        <v>8218</v>
      </c>
      <c r="B229">
        <f>VLOOKUP(A229,'all data'!F1773:L1773,7,FALSE)</f>
        <v>17</v>
      </c>
      <c r="D229" t="s">
        <v>8220</v>
      </c>
      <c r="E229">
        <f>VLOOKUP(D229,'all data'!F4041:L4041,7,FALSE)</f>
        <v>0</v>
      </c>
    </row>
    <row r="230" spans="1:5" x14ac:dyDescent="0.25">
      <c r="A230" t="s">
        <v>8218</v>
      </c>
      <c r="B230">
        <f>VLOOKUP(A230,'all data'!F1901:L1901,7,FALSE)</f>
        <v>17</v>
      </c>
      <c r="D230" t="s">
        <v>8220</v>
      </c>
      <c r="E230">
        <f>VLOOKUP(D230,'all data'!F4042:L4042,7,FALSE)</f>
        <v>0</v>
      </c>
    </row>
    <row r="231" spans="1:5" x14ac:dyDescent="0.25">
      <c r="A231" t="s">
        <v>8218</v>
      </c>
      <c r="B231">
        <f>VLOOKUP(A231,'all data'!F1908:L1908,7,FALSE)</f>
        <v>17</v>
      </c>
      <c r="D231" t="s">
        <v>8220</v>
      </c>
      <c r="E231">
        <f>VLOOKUP(D231,'all data'!F4043:L4043,7,FALSE)</f>
        <v>0</v>
      </c>
    </row>
    <row r="232" spans="1:5" x14ac:dyDescent="0.25">
      <c r="A232" t="s">
        <v>8218</v>
      </c>
      <c r="B232">
        <f>VLOOKUP(A232,'all data'!F2001:L2001,7,FALSE)</f>
        <v>17</v>
      </c>
      <c r="D232" t="s">
        <v>8220</v>
      </c>
      <c r="E232">
        <f>VLOOKUP(D232,'all data'!F4044:L4044,7,FALSE)</f>
        <v>0</v>
      </c>
    </row>
    <row r="233" spans="1:5" x14ac:dyDescent="0.25">
      <c r="A233" t="s">
        <v>8218</v>
      </c>
      <c r="B233">
        <f>VLOOKUP(A233,'all data'!F2057:L2057,7,FALSE)</f>
        <v>17</v>
      </c>
      <c r="D233" t="s">
        <v>8220</v>
      </c>
      <c r="E233">
        <f>VLOOKUP(D233,'all data'!F4045:L4045,7,FALSE)</f>
        <v>0</v>
      </c>
    </row>
    <row r="234" spans="1:5" x14ac:dyDescent="0.25">
      <c r="A234" t="s">
        <v>8218</v>
      </c>
      <c r="B234">
        <f>VLOOKUP(A234,'all data'!F2159:L2159,7,FALSE)</f>
        <v>17</v>
      </c>
      <c r="D234" t="s">
        <v>8220</v>
      </c>
      <c r="E234">
        <f>VLOOKUP(D234,'all data'!F4046:L4046,7,FALSE)</f>
        <v>0</v>
      </c>
    </row>
    <row r="235" spans="1:5" x14ac:dyDescent="0.25">
      <c r="A235" t="s">
        <v>8218</v>
      </c>
      <c r="B235">
        <f>VLOOKUP(A235,'all data'!F2162:L2162,7,FALSE)</f>
        <v>17</v>
      </c>
      <c r="D235" t="s">
        <v>8220</v>
      </c>
      <c r="E235">
        <f>VLOOKUP(D235,'all data'!F4052:L4052,7,FALSE)</f>
        <v>0</v>
      </c>
    </row>
    <row r="236" spans="1:5" x14ac:dyDescent="0.25">
      <c r="A236" t="s">
        <v>8218</v>
      </c>
      <c r="B236">
        <f>VLOOKUP(A236,'all data'!F2173:L2173,7,FALSE)</f>
        <v>17</v>
      </c>
      <c r="D236" t="s">
        <v>8220</v>
      </c>
      <c r="E236">
        <f>VLOOKUP(D236,'all data'!F4053:L4053,7,FALSE)</f>
        <v>0</v>
      </c>
    </row>
    <row r="237" spans="1:5" x14ac:dyDescent="0.25">
      <c r="A237" t="s">
        <v>8218</v>
      </c>
      <c r="B237">
        <f>VLOOKUP(A237,'all data'!F2188:L2188,7,FALSE)</f>
        <v>17</v>
      </c>
      <c r="D237" t="s">
        <v>8220</v>
      </c>
      <c r="E237">
        <f>VLOOKUP(D237,'all data'!F4054:L4054,7,FALSE)</f>
        <v>0</v>
      </c>
    </row>
    <row r="238" spans="1:5" x14ac:dyDescent="0.25">
      <c r="A238" t="s">
        <v>8218</v>
      </c>
      <c r="B238">
        <f>VLOOKUP(A238,'all data'!F199:L199,7,FALSE)</f>
        <v>18</v>
      </c>
      <c r="D238" t="s">
        <v>8220</v>
      </c>
      <c r="E238">
        <f>VLOOKUP(D238,'all data'!F4055:L4055,7,FALSE)</f>
        <v>0</v>
      </c>
    </row>
    <row r="239" spans="1:5" x14ac:dyDescent="0.25">
      <c r="A239" t="s">
        <v>8218</v>
      </c>
      <c r="B239">
        <f>VLOOKUP(A239,'all data'!F213:L213,7,FALSE)</f>
        <v>18</v>
      </c>
      <c r="D239" t="s">
        <v>8220</v>
      </c>
      <c r="E239">
        <f>VLOOKUP(D239,'all data'!F4056:L4056,7,FALSE)</f>
        <v>0</v>
      </c>
    </row>
    <row r="240" spans="1:5" x14ac:dyDescent="0.25">
      <c r="A240" t="s">
        <v>8218</v>
      </c>
      <c r="B240">
        <f>VLOOKUP(A240,'all data'!F215:L215,7,FALSE)</f>
        <v>18</v>
      </c>
      <c r="D240" t="s">
        <v>8220</v>
      </c>
      <c r="E240">
        <f>VLOOKUP(D240,'all data'!F4057:L4057,7,FALSE)</f>
        <v>0</v>
      </c>
    </row>
    <row r="241" spans="1:5" x14ac:dyDescent="0.25">
      <c r="A241" t="s">
        <v>8218</v>
      </c>
      <c r="B241">
        <f>VLOOKUP(A241,'all data'!F234:L234,7,FALSE)</f>
        <v>18</v>
      </c>
      <c r="D241" t="s">
        <v>8220</v>
      </c>
      <c r="E241">
        <f>VLOOKUP(D241,'all data'!F4058:L4058,7,FALSE)</f>
        <v>0</v>
      </c>
    </row>
    <row r="242" spans="1:5" x14ac:dyDescent="0.25">
      <c r="A242" t="s">
        <v>8218</v>
      </c>
      <c r="B242">
        <f>VLOOKUP(A242,'all data'!F318:L318,7,FALSE)</f>
        <v>18</v>
      </c>
      <c r="D242" t="s">
        <v>8220</v>
      </c>
      <c r="E242">
        <f>VLOOKUP(D242,'all data'!F4059:L4059,7,FALSE)</f>
        <v>0</v>
      </c>
    </row>
    <row r="243" spans="1:5" x14ac:dyDescent="0.25">
      <c r="A243" t="s">
        <v>8218</v>
      </c>
      <c r="B243">
        <f>VLOOKUP(A243,'all data'!F319:L319,7,FALSE)</f>
        <v>18</v>
      </c>
      <c r="D243" t="s">
        <v>8220</v>
      </c>
      <c r="E243">
        <f>VLOOKUP(D243,'all data'!F4060:L4060,7,FALSE)</f>
        <v>0</v>
      </c>
    </row>
    <row r="244" spans="1:5" x14ac:dyDescent="0.25">
      <c r="A244" t="s">
        <v>8218</v>
      </c>
      <c r="B244">
        <f>VLOOKUP(A244,'all data'!F578:L578,7,FALSE)</f>
        <v>18</v>
      </c>
      <c r="D244" t="s">
        <v>8220</v>
      </c>
      <c r="E244">
        <f>VLOOKUP(D244,'all data'!F4061:L4061,7,FALSE)</f>
        <v>0</v>
      </c>
    </row>
    <row r="245" spans="1:5" x14ac:dyDescent="0.25">
      <c r="A245" t="s">
        <v>8218</v>
      </c>
      <c r="B245">
        <f>VLOOKUP(A245,'all data'!F612:L612,7,FALSE)</f>
        <v>18</v>
      </c>
      <c r="D245" t="s">
        <v>8220</v>
      </c>
      <c r="E245">
        <f>VLOOKUP(D245,'all data'!F4062:L4062,7,FALSE)</f>
        <v>0</v>
      </c>
    </row>
    <row r="246" spans="1:5" x14ac:dyDescent="0.25">
      <c r="A246" t="s">
        <v>8218</v>
      </c>
      <c r="B246">
        <f>VLOOKUP(A246,'all data'!F636:L636,7,FALSE)</f>
        <v>18</v>
      </c>
      <c r="D246" t="s">
        <v>8220</v>
      </c>
      <c r="E246">
        <f>VLOOKUP(D246,'all data'!F4063:L4063,7,FALSE)</f>
        <v>0</v>
      </c>
    </row>
    <row r="247" spans="1:5" x14ac:dyDescent="0.25">
      <c r="A247" t="s">
        <v>8218</v>
      </c>
      <c r="B247">
        <f>VLOOKUP(A247,'all data'!F820:L820,7,FALSE)</f>
        <v>18</v>
      </c>
      <c r="D247" t="s">
        <v>8220</v>
      </c>
      <c r="E247">
        <f>VLOOKUP(D247,'all data'!F4064:L4064,7,FALSE)</f>
        <v>0</v>
      </c>
    </row>
    <row r="248" spans="1:5" x14ac:dyDescent="0.25">
      <c r="A248" t="s">
        <v>8218</v>
      </c>
      <c r="B248">
        <f>VLOOKUP(A248,'all data'!F854:L854,7,FALSE)</f>
        <v>18</v>
      </c>
      <c r="D248" t="s">
        <v>8220</v>
      </c>
      <c r="E248">
        <f>VLOOKUP(D248,'all data'!F4065:L4065,7,FALSE)</f>
        <v>0</v>
      </c>
    </row>
    <row r="249" spans="1:5" x14ac:dyDescent="0.25">
      <c r="A249" t="s">
        <v>8218</v>
      </c>
      <c r="B249">
        <f>VLOOKUP(A249,'all data'!F1100:L1100,7,FALSE)</f>
        <v>18</v>
      </c>
      <c r="D249" t="s">
        <v>8220</v>
      </c>
      <c r="E249">
        <f>VLOOKUP(D249,'all data'!F4066:L4066,7,FALSE)</f>
        <v>0</v>
      </c>
    </row>
    <row r="250" spans="1:5" x14ac:dyDescent="0.25">
      <c r="A250" t="s">
        <v>8218</v>
      </c>
      <c r="B250">
        <f>VLOOKUP(A250,'all data'!F1154:L1154,7,FALSE)</f>
        <v>18</v>
      </c>
      <c r="D250" t="s">
        <v>8220</v>
      </c>
      <c r="E250">
        <f>VLOOKUP(D250,'all data'!F4067:L4067,7,FALSE)</f>
        <v>0</v>
      </c>
    </row>
    <row r="251" spans="1:5" x14ac:dyDescent="0.25">
      <c r="A251" t="s">
        <v>8218</v>
      </c>
      <c r="B251">
        <f>VLOOKUP(A251,'all data'!F1189:L1189,7,FALSE)</f>
        <v>18</v>
      </c>
      <c r="D251" t="s">
        <v>8220</v>
      </c>
      <c r="E251">
        <f>VLOOKUP(D251,'all data'!F4068:L4068,7,FALSE)</f>
        <v>0</v>
      </c>
    </row>
    <row r="252" spans="1:5" x14ac:dyDescent="0.25">
      <c r="A252" t="s">
        <v>8218</v>
      </c>
      <c r="B252">
        <f>VLOOKUP(A252,'all data'!F1191:L1191,7,FALSE)</f>
        <v>18</v>
      </c>
      <c r="D252" t="s">
        <v>8220</v>
      </c>
      <c r="E252">
        <f>VLOOKUP(D252,'all data'!F4079:L4079,7,FALSE)</f>
        <v>0</v>
      </c>
    </row>
    <row r="253" spans="1:5" x14ac:dyDescent="0.25">
      <c r="A253" t="s">
        <v>8218</v>
      </c>
      <c r="B253">
        <f>VLOOKUP(A253,'all data'!F1240:L1240,7,FALSE)</f>
        <v>18</v>
      </c>
      <c r="D253" t="s">
        <v>8220</v>
      </c>
      <c r="E253">
        <f>VLOOKUP(D253,'all data'!F4080:L4080,7,FALSE)</f>
        <v>0</v>
      </c>
    </row>
    <row r="254" spans="1:5" x14ac:dyDescent="0.25">
      <c r="A254" t="s">
        <v>8218</v>
      </c>
      <c r="B254">
        <f>VLOOKUP(A254,'all data'!F1396:L1396,7,FALSE)</f>
        <v>18</v>
      </c>
      <c r="D254" t="s">
        <v>8220</v>
      </c>
      <c r="E254">
        <f>VLOOKUP(D254,'all data'!F4081:L4081,7,FALSE)</f>
        <v>0</v>
      </c>
    </row>
    <row r="255" spans="1:5" x14ac:dyDescent="0.25">
      <c r="A255" t="s">
        <v>8218</v>
      </c>
      <c r="B255">
        <f>VLOOKUP(A255,'all data'!F1414:L1414,7,FALSE)</f>
        <v>18</v>
      </c>
      <c r="D255" t="s">
        <v>8220</v>
      </c>
      <c r="E255">
        <f>VLOOKUP(D255,'all data'!F4082:L4082,7,FALSE)</f>
        <v>0</v>
      </c>
    </row>
    <row r="256" spans="1:5" x14ac:dyDescent="0.25">
      <c r="A256" t="s">
        <v>8218</v>
      </c>
      <c r="B256">
        <f>VLOOKUP(A256,'all data'!F1911:L1911,7,FALSE)</f>
        <v>18</v>
      </c>
      <c r="D256" t="s">
        <v>8220</v>
      </c>
      <c r="E256">
        <f>VLOOKUP(D256,'all data'!F4083:L4083,7,FALSE)</f>
        <v>0</v>
      </c>
    </row>
    <row r="257" spans="1:5" x14ac:dyDescent="0.25">
      <c r="A257" t="s">
        <v>8218</v>
      </c>
      <c r="B257">
        <f>VLOOKUP(A257,'all data'!F2104:L2104,7,FALSE)</f>
        <v>18</v>
      </c>
      <c r="D257" t="s">
        <v>8220</v>
      </c>
      <c r="E257">
        <f>VLOOKUP(D257,'all data'!F4084:L4084,7,FALSE)</f>
        <v>0</v>
      </c>
    </row>
    <row r="258" spans="1:5" x14ac:dyDescent="0.25">
      <c r="A258" t="s">
        <v>8218</v>
      </c>
      <c r="B258">
        <f>VLOOKUP(A258,'all data'!F2114:L2114,7,FALSE)</f>
        <v>18</v>
      </c>
      <c r="D258" t="s">
        <v>8220</v>
      </c>
      <c r="E258">
        <f>VLOOKUP(D258,'all data'!F4085:L4085,7,FALSE)</f>
        <v>0</v>
      </c>
    </row>
    <row r="259" spans="1:5" x14ac:dyDescent="0.25">
      <c r="A259" t="s">
        <v>8218</v>
      </c>
      <c r="B259">
        <f>VLOOKUP(A259,'all data'!F116:L116,7,FALSE)</f>
        <v>19</v>
      </c>
      <c r="D259" t="s">
        <v>8220</v>
      </c>
      <c r="E259">
        <f>VLOOKUP(D259,'all data'!F4086:L4086,7,FALSE)</f>
        <v>0</v>
      </c>
    </row>
    <row r="260" spans="1:5" x14ac:dyDescent="0.25">
      <c r="A260" t="s">
        <v>8218</v>
      </c>
      <c r="B260">
        <f>VLOOKUP(A260,'all data'!F277:L277,7,FALSE)</f>
        <v>19</v>
      </c>
      <c r="D260" t="s">
        <v>8220</v>
      </c>
      <c r="E260">
        <f>VLOOKUP(D260,'all data'!F4087:L4087,7,FALSE)</f>
        <v>0</v>
      </c>
    </row>
    <row r="261" spans="1:5" x14ac:dyDescent="0.25">
      <c r="A261" t="s">
        <v>8218</v>
      </c>
      <c r="B261">
        <f>VLOOKUP(A261,'all data'!F299:L299,7,FALSE)</f>
        <v>19</v>
      </c>
      <c r="D261" t="s">
        <v>8220</v>
      </c>
      <c r="E261">
        <f>VLOOKUP(D261,'all data'!F4088:L4088,7,FALSE)</f>
        <v>0</v>
      </c>
    </row>
    <row r="262" spans="1:5" x14ac:dyDescent="0.25">
      <c r="A262" t="s">
        <v>8218</v>
      </c>
      <c r="B262">
        <f>VLOOKUP(A262,'all data'!F409:L409,7,FALSE)</f>
        <v>19</v>
      </c>
      <c r="D262" t="s">
        <v>8220</v>
      </c>
      <c r="E262">
        <f>VLOOKUP(D262,'all data'!F4089:L4089,7,FALSE)</f>
        <v>0</v>
      </c>
    </row>
    <row r="263" spans="1:5" x14ac:dyDescent="0.25">
      <c r="A263" t="s">
        <v>8218</v>
      </c>
      <c r="B263">
        <f>VLOOKUP(A263,'all data'!F414:L414,7,FALSE)</f>
        <v>19</v>
      </c>
      <c r="D263" t="s">
        <v>8220</v>
      </c>
      <c r="E263">
        <f>VLOOKUP(D263,'all data'!F4090:L4090,7,FALSE)</f>
        <v>0</v>
      </c>
    </row>
    <row r="264" spans="1:5" x14ac:dyDescent="0.25">
      <c r="A264" t="s">
        <v>8218</v>
      </c>
      <c r="B264">
        <f>VLOOKUP(A264,'all data'!F590:L590,7,FALSE)</f>
        <v>19</v>
      </c>
      <c r="D264" t="s">
        <v>8220</v>
      </c>
      <c r="E264">
        <f>VLOOKUP(D264,'all data'!F4091:L4091,7,FALSE)</f>
        <v>0</v>
      </c>
    </row>
    <row r="265" spans="1:5" x14ac:dyDescent="0.25">
      <c r="A265" t="s">
        <v>8218</v>
      </c>
      <c r="B265">
        <f>VLOOKUP(A265,'all data'!F967:L967,7,FALSE)</f>
        <v>19</v>
      </c>
      <c r="D265" t="s">
        <v>8220</v>
      </c>
      <c r="E265">
        <f>VLOOKUP(D265,'all data'!F4092:L4092,7,FALSE)</f>
        <v>0</v>
      </c>
    </row>
    <row r="266" spans="1:5" x14ac:dyDescent="0.25">
      <c r="A266" t="s">
        <v>8218</v>
      </c>
      <c r="B266">
        <f>VLOOKUP(A266,'all data'!F1034:L1034,7,FALSE)</f>
        <v>19</v>
      </c>
      <c r="D266" t="s">
        <v>8220</v>
      </c>
      <c r="E266">
        <f>VLOOKUP(D266,'all data'!F4093:L4093,7,FALSE)</f>
        <v>0</v>
      </c>
    </row>
    <row r="267" spans="1:5" x14ac:dyDescent="0.25">
      <c r="A267" t="s">
        <v>8218</v>
      </c>
      <c r="B267">
        <f>VLOOKUP(A267,'all data'!F1098:L1098,7,FALSE)</f>
        <v>19</v>
      </c>
      <c r="D267" t="s">
        <v>8220</v>
      </c>
      <c r="E267">
        <f>VLOOKUP(D267,'all data'!F4094:L4094,7,FALSE)</f>
        <v>0</v>
      </c>
    </row>
    <row r="268" spans="1:5" x14ac:dyDescent="0.25">
      <c r="A268" t="s">
        <v>8218</v>
      </c>
      <c r="B268">
        <f>VLOOKUP(A268,'all data'!F1134:L1134,7,FALSE)</f>
        <v>19</v>
      </c>
      <c r="D268" t="s">
        <v>8220</v>
      </c>
      <c r="E268">
        <f>VLOOKUP(D268,'all data'!F4095:L4095,7,FALSE)</f>
        <v>0</v>
      </c>
    </row>
    <row r="269" spans="1:5" x14ac:dyDescent="0.25">
      <c r="A269" t="s">
        <v>8218</v>
      </c>
      <c r="B269">
        <f>VLOOKUP(A269,'all data'!F1218:L1218,7,FALSE)</f>
        <v>19</v>
      </c>
      <c r="D269" t="s">
        <v>8220</v>
      </c>
      <c r="E269">
        <f>VLOOKUP(D269,'all data'!F4096:L4096,7,FALSE)</f>
        <v>0</v>
      </c>
    </row>
    <row r="270" spans="1:5" x14ac:dyDescent="0.25">
      <c r="A270" t="s">
        <v>8218</v>
      </c>
      <c r="B270">
        <f>VLOOKUP(A270,'all data'!F1230:L1230,7,FALSE)</f>
        <v>19</v>
      </c>
      <c r="D270" t="s">
        <v>8220</v>
      </c>
      <c r="E270">
        <f>VLOOKUP(D270,'all data'!F4097:L4097,7,FALSE)</f>
        <v>0</v>
      </c>
    </row>
    <row r="271" spans="1:5" x14ac:dyDescent="0.25">
      <c r="A271" t="s">
        <v>8218</v>
      </c>
      <c r="B271">
        <f>VLOOKUP(A271,'all data'!F1309:L1309,7,FALSE)</f>
        <v>19</v>
      </c>
      <c r="D271" t="s">
        <v>8220</v>
      </c>
      <c r="E271">
        <f>VLOOKUP(D271,'all data'!F4098:L4098,7,FALSE)</f>
        <v>0</v>
      </c>
    </row>
    <row r="272" spans="1:5" x14ac:dyDescent="0.25">
      <c r="A272" t="s">
        <v>8218</v>
      </c>
      <c r="B272">
        <f>VLOOKUP(A272,'all data'!F1334:L1334,7,FALSE)</f>
        <v>19</v>
      </c>
      <c r="D272" t="s">
        <v>8220</v>
      </c>
      <c r="E272">
        <f>VLOOKUP(D272,'all data'!F4099:L4099,7,FALSE)</f>
        <v>0</v>
      </c>
    </row>
    <row r="273" spans="1:5" x14ac:dyDescent="0.25">
      <c r="A273" t="s">
        <v>8218</v>
      </c>
      <c r="B273">
        <f>VLOOKUP(A273,'all data'!F1752:L1752,7,FALSE)</f>
        <v>19</v>
      </c>
      <c r="D273" t="s">
        <v>8220</v>
      </c>
      <c r="E273">
        <f>VLOOKUP(D273,'all data'!F4100:L4100,7,FALSE)</f>
        <v>0</v>
      </c>
    </row>
    <row r="274" spans="1:5" x14ac:dyDescent="0.25">
      <c r="A274" t="s">
        <v>8218</v>
      </c>
      <c r="B274">
        <f>VLOOKUP(A274,'all data'!F1785:L1785,7,FALSE)</f>
        <v>19</v>
      </c>
      <c r="D274" t="s">
        <v>8220</v>
      </c>
      <c r="E274">
        <f>VLOOKUP(D274,'all data'!F4101:L4101,7,FALSE)</f>
        <v>0</v>
      </c>
    </row>
    <row r="275" spans="1:5" x14ac:dyDescent="0.25">
      <c r="A275" t="s">
        <v>8218</v>
      </c>
      <c r="B275">
        <f>VLOOKUP(A275,'all data'!F1842:L1842,7,FALSE)</f>
        <v>19</v>
      </c>
      <c r="D275" t="s">
        <v>8220</v>
      </c>
      <c r="E275">
        <f>VLOOKUP(D275,'all data'!F4102:L4102,7,FALSE)</f>
        <v>0</v>
      </c>
    </row>
    <row r="276" spans="1:5" x14ac:dyDescent="0.25">
      <c r="A276" t="s">
        <v>8218</v>
      </c>
      <c r="B276">
        <f>VLOOKUP(A276,'all data'!F1845:L1845,7,FALSE)</f>
        <v>19</v>
      </c>
      <c r="D276" t="s">
        <v>8220</v>
      </c>
      <c r="E276">
        <f>VLOOKUP(D276,'all data'!F4103:L4103,7,FALSE)</f>
        <v>0</v>
      </c>
    </row>
    <row r="277" spans="1:5" x14ac:dyDescent="0.25">
      <c r="A277" t="s">
        <v>8218</v>
      </c>
      <c r="B277">
        <f>VLOOKUP(A277,'all data'!F1894:L1894,7,FALSE)</f>
        <v>19</v>
      </c>
      <c r="D277" t="s">
        <v>8220</v>
      </c>
      <c r="E277">
        <f>VLOOKUP(D277,'all data'!F4104:L4104,7,FALSE)</f>
        <v>0</v>
      </c>
    </row>
    <row r="278" spans="1:5" x14ac:dyDescent="0.25">
      <c r="A278" t="s">
        <v>8218</v>
      </c>
      <c r="B278">
        <f>VLOOKUP(A278,'all data'!F1989:L1989,7,FALSE)</f>
        <v>19</v>
      </c>
      <c r="D278" t="s">
        <v>8220</v>
      </c>
      <c r="E278">
        <f>VLOOKUP(D278,'all data'!F4105:L4105,7,FALSE)</f>
        <v>0</v>
      </c>
    </row>
    <row r="279" spans="1:5" x14ac:dyDescent="0.25">
      <c r="A279" t="s">
        <v>8218</v>
      </c>
      <c r="B279">
        <f>VLOOKUP(A279,'all data'!F1997:L1997,7,FALSE)</f>
        <v>19</v>
      </c>
      <c r="D279" t="s">
        <v>8220</v>
      </c>
      <c r="E279">
        <f>VLOOKUP(D279,'all data'!F4106:L4106,7,FALSE)</f>
        <v>0</v>
      </c>
    </row>
    <row r="280" spans="1:5" x14ac:dyDescent="0.25">
      <c r="A280" t="s">
        <v>8218</v>
      </c>
      <c r="B280">
        <f>VLOOKUP(A280,'all data'!F2093:L2093,7,FALSE)</f>
        <v>19</v>
      </c>
      <c r="D280" t="s">
        <v>8220</v>
      </c>
      <c r="E280">
        <f>VLOOKUP(D280,'all data'!F4107:L4107,7,FALSE)</f>
        <v>0</v>
      </c>
    </row>
    <row r="281" spans="1:5" x14ac:dyDescent="0.25">
      <c r="A281" t="s">
        <v>8218</v>
      </c>
      <c r="B281">
        <f>VLOOKUP(A281,'all data'!F2100:L2100,7,FALSE)</f>
        <v>19</v>
      </c>
      <c r="D281" t="s">
        <v>8220</v>
      </c>
      <c r="E281">
        <f>VLOOKUP(D281,'all data'!F4108:L4108,7,FALSE)</f>
        <v>0</v>
      </c>
    </row>
    <row r="282" spans="1:5" x14ac:dyDescent="0.25">
      <c r="A282" t="s">
        <v>8218</v>
      </c>
      <c r="B282">
        <f>VLOOKUP(A282,'all data'!F2124:L2124,7,FALSE)</f>
        <v>19</v>
      </c>
      <c r="D282" t="s">
        <v>8220</v>
      </c>
      <c r="E282">
        <f>VLOOKUP(D282,'all data'!F4109:L4109,7,FALSE)</f>
        <v>0</v>
      </c>
    </row>
    <row r="283" spans="1:5" x14ac:dyDescent="0.25">
      <c r="A283" t="s">
        <v>8218</v>
      </c>
      <c r="B283">
        <f>VLOOKUP(A283,'all data'!F2128:L2128,7,FALSE)</f>
        <v>19</v>
      </c>
      <c r="D283" t="s">
        <v>8220</v>
      </c>
      <c r="E283">
        <f>VLOOKUP(D283,'all data'!F4110:L4110,7,FALSE)</f>
        <v>0</v>
      </c>
    </row>
    <row r="284" spans="1:5" x14ac:dyDescent="0.25">
      <c r="A284" t="s">
        <v>8218</v>
      </c>
      <c r="B284">
        <f>VLOOKUP(A284,'all data'!F146:L146,7,FALSE)</f>
        <v>20</v>
      </c>
      <c r="D284" t="s">
        <v>8220</v>
      </c>
      <c r="E284">
        <f>VLOOKUP(D284,'all data'!F4111:L4111,7,FALSE)</f>
        <v>0</v>
      </c>
    </row>
    <row r="285" spans="1:5" x14ac:dyDescent="0.25">
      <c r="A285" t="s">
        <v>8218</v>
      </c>
      <c r="B285">
        <f>VLOOKUP(A285,'all data'!F203:L203,7,FALSE)</f>
        <v>20</v>
      </c>
      <c r="D285" t="s">
        <v>8220</v>
      </c>
      <c r="E285">
        <f>VLOOKUP(D285,'all data'!F4112:L4112,7,FALSE)</f>
        <v>0</v>
      </c>
    </row>
    <row r="286" spans="1:5" x14ac:dyDescent="0.25">
      <c r="A286" t="s">
        <v>8218</v>
      </c>
      <c r="B286">
        <f>VLOOKUP(A286,'all data'!F221:L221,7,FALSE)</f>
        <v>20</v>
      </c>
      <c r="D286" t="s">
        <v>8220</v>
      </c>
      <c r="E286">
        <f>VLOOKUP(D286,'all data'!F4113:L4113,7,FALSE)</f>
        <v>0</v>
      </c>
    </row>
    <row r="287" spans="1:5" x14ac:dyDescent="0.25">
      <c r="A287" t="s">
        <v>8218</v>
      </c>
      <c r="B287">
        <f>VLOOKUP(A287,'all data'!F304:L304,7,FALSE)</f>
        <v>20</v>
      </c>
      <c r="D287" t="s">
        <v>8220</v>
      </c>
      <c r="E287">
        <f>VLOOKUP(D287,'all data'!F4114:L4114,7,FALSE)</f>
        <v>0</v>
      </c>
    </row>
    <row r="288" spans="1:5" x14ac:dyDescent="0.25">
      <c r="A288" t="s">
        <v>8218</v>
      </c>
      <c r="B288">
        <f>VLOOKUP(A288,'all data'!F344:L344,7,FALSE)</f>
        <v>20</v>
      </c>
      <c r="D288" t="s">
        <v>8220</v>
      </c>
      <c r="E288">
        <f>VLOOKUP(D288,'all data'!F4115:L4115,7,FALSE)</f>
        <v>0</v>
      </c>
    </row>
    <row r="289" spans="1:5" x14ac:dyDescent="0.25">
      <c r="A289" t="s">
        <v>8218</v>
      </c>
      <c r="B289">
        <f>VLOOKUP(A289,'all data'!F454:L454,7,FALSE)</f>
        <v>20</v>
      </c>
      <c r="D289" t="s">
        <v>8220</v>
      </c>
      <c r="E289">
        <f>VLOOKUP(D289,'all data'!F2236:L2236,7,FALSE)</f>
        <v>1</v>
      </c>
    </row>
    <row r="290" spans="1:5" x14ac:dyDescent="0.25">
      <c r="A290" t="s">
        <v>8218</v>
      </c>
      <c r="B290">
        <f>VLOOKUP(A290,'all data'!F503:L503,7,FALSE)</f>
        <v>20</v>
      </c>
      <c r="D290" t="s">
        <v>8220</v>
      </c>
      <c r="E290">
        <f>VLOOKUP(D290,'all data'!F2521:L2521,7,FALSE)</f>
        <v>1</v>
      </c>
    </row>
    <row r="291" spans="1:5" x14ac:dyDescent="0.25">
      <c r="A291" t="s">
        <v>8218</v>
      </c>
      <c r="B291">
        <f>VLOOKUP(A291,'all data'!F506:L506,7,FALSE)</f>
        <v>20</v>
      </c>
      <c r="D291" t="s">
        <v>8220</v>
      </c>
      <c r="E291">
        <f>VLOOKUP(D291,'all data'!F2523:L2523,7,FALSE)</f>
        <v>1</v>
      </c>
    </row>
    <row r="292" spans="1:5" x14ac:dyDescent="0.25">
      <c r="A292" t="s">
        <v>8218</v>
      </c>
      <c r="B292">
        <f>VLOOKUP(A292,'all data'!F567:L567,7,FALSE)</f>
        <v>20</v>
      </c>
      <c r="D292" t="s">
        <v>8220</v>
      </c>
      <c r="E292">
        <f>VLOOKUP(D292,'all data'!F2712:L2712,7,FALSE)</f>
        <v>1</v>
      </c>
    </row>
    <row r="293" spans="1:5" x14ac:dyDescent="0.25">
      <c r="A293" t="s">
        <v>8218</v>
      </c>
      <c r="B293">
        <f>VLOOKUP(A293,'all data'!F724:L724,7,FALSE)</f>
        <v>20</v>
      </c>
      <c r="D293" t="s">
        <v>8220</v>
      </c>
      <c r="E293">
        <f>VLOOKUP(D293,'all data'!F2713:L2713,7,FALSE)</f>
        <v>1</v>
      </c>
    </row>
    <row r="294" spans="1:5" x14ac:dyDescent="0.25">
      <c r="A294" t="s">
        <v>8218</v>
      </c>
      <c r="B294">
        <f>VLOOKUP(A294,'all data'!F807:L807,7,FALSE)</f>
        <v>20</v>
      </c>
      <c r="D294" t="s">
        <v>8220</v>
      </c>
      <c r="E294">
        <f>VLOOKUP(D294,'all data'!F2747:L2747,7,FALSE)</f>
        <v>1</v>
      </c>
    </row>
    <row r="295" spans="1:5" x14ac:dyDescent="0.25">
      <c r="A295" t="s">
        <v>8218</v>
      </c>
      <c r="B295">
        <f>VLOOKUP(A295,'all data'!F887:L887,7,FALSE)</f>
        <v>20</v>
      </c>
      <c r="D295" t="s">
        <v>8220</v>
      </c>
      <c r="E295">
        <f>VLOOKUP(D295,'all data'!F2753:L2753,7,FALSE)</f>
        <v>1</v>
      </c>
    </row>
    <row r="296" spans="1:5" x14ac:dyDescent="0.25">
      <c r="A296" t="s">
        <v>8218</v>
      </c>
      <c r="B296">
        <f>VLOOKUP(A296,'all data'!F942:L942,7,FALSE)</f>
        <v>20</v>
      </c>
      <c r="D296" t="s">
        <v>8220</v>
      </c>
      <c r="E296">
        <f>VLOOKUP(D296,'all data'!F2835:L2835,7,FALSE)</f>
        <v>1</v>
      </c>
    </row>
    <row r="297" spans="1:5" x14ac:dyDescent="0.25">
      <c r="A297" t="s">
        <v>8218</v>
      </c>
      <c r="B297">
        <f>VLOOKUP(A297,'all data'!F952:L952,7,FALSE)</f>
        <v>20</v>
      </c>
      <c r="D297" t="s">
        <v>8220</v>
      </c>
      <c r="E297">
        <f>VLOOKUP(D297,'all data'!F2857:L2857,7,FALSE)</f>
        <v>1</v>
      </c>
    </row>
    <row r="298" spans="1:5" x14ac:dyDescent="0.25">
      <c r="A298" t="s">
        <v>8218</v>
      </c>
      <c r="B298">
        <f>VLOOKUP(A298,'all data'!F1005:L1005,7,FALSE)</f>
        <v>20</v>
      </c>
      <c r="D298" t="s">
        <v>8220</v>
      </c>
      <c r="E298">
        <f>VLOOKUP(D298,'all data'!F2858:L2858,7,FALSE)</f>
        <v>1</v>
      </c>
    </row>
    <row r="299" spans="1:5" x14ac:dyDescent="0.25">
      <c r="A299" t="s">
        <v>8218</v>
      </c>
      <c r="B299">
        <f>VLOOKUP(A299,'all data'!F1144:L1144,7,FALSE)</f>
        <v>20</v>
      </c>
      <c r="D299" t="s">
        <v>8220</v>
      </c>
      <c r="E299">
        <f>VLOOKUP(D299,'all data'!F2859:L2859,7,FALSE)</f>
        <v>1</v>
      </c>
    </row>
    <row r="300" spans="1:5" x14ac:dyDescent="0.25">
      <c r="A300" t="s">
        <v>8218</v>
      </c>
      <c r="B300">
        <f>VLOOKUP(A300,'all data'!F1146:L1146,7,FALSE)</f>
        <v>20</v>
      </c>
      <c r="D300" t="s">
        <v>8220</v>
      </c>
      <c r="E300">
        <f>VLOOKUP(D300,'all data'!F2862:L2862,7,FALSE)</f>
        <v>1</v>
      </c>
    </row>
    <row r="301" spans="1:5" x14ac:dyDescent="0.25">
      <c r="A301" t="s">
        <v>8218</v>
      </c>
      <c r="B301">
        <f>VLOOKUP(A301,'all data'!F1273:L1273,7,FALSE)</f>
        <v>20</v>
      </c>
      <c r="D301" t="s">
        <v>8220</v>
      </c>
      <c r="E301">
        <f>VLOOKUP(D301,'all data'!F2864:L2864,7,FALSE)</f>
        <v>1</v>
      </c>
    </row>
    <row r="302" spans="1:5" x14ac:dyDescent="0.25">
      <c r="A302" t="s">
        <v>8218</v>
      </c>
      <c r="B302">
        <f>VLOOKUP(A302,'all data'!F1346:L1346,7,FALSE)</f>
        <v>20</v>
      </c>
      <c r="D302" t="s">
        <v>8220</v>
      </c>
      <c r="E302">
        <f>VLOOKUP(D302,'all data'!F2866:L2866,7,FALSE)</f>
        <v>1</v>
      </c>
    </row>
    <row r="303" spans="1:5" x14ac:dyDescent="0.25">
      <c r="A303" t="s">
        <v>8218</v>
      </c>
      <c r="B303">
        <f>VLOOKUP(A303,'all data'!F1379:L1379,7,FALSE)</f>
        <v>20</v>
      </c>
      <c r="D303" t="s">
        <v>8220</v>
      </c>
      <c r="E303">
        <f>VLOOKUP(D303,'all data'!F2911:L2911,7,FALSE)</f>
        <v>1</v>
      </c>
    </row>
    <row r="304" spans="1:5" x14ac:dyDescent="0.25">
      <c r="A304" t="s">
        <v>8218</v>
      </c>
      <c r="B304">
        <f>VLOOKUP(A304,'all data'!F1451:L1451,7,FALSE)</f>
        <v>20</v>
      </c>
      <c r="D304" t="s">
        <v>8220</v>
      </c>
      <c r="E304">
        <f>VLOOKUP(D304,'all data'!F2912:L2912,7,FALSE)</f>
        <v>1</v>
      </c>
    </row>
    <row r="305" spans="1:5" x14ac:dyDescent="0.25">
      <c r="A305" t="s">
        <v>8218</v>
      </c>
      <c r="B305">
        <f>VLOOKUP(A305,'all data'!F1464:L1464,7,FALSE)</f>
        <v>20</v>
      </c>
      <c r="D305" t="s">
        <v>8220</v>
      </c>
      <c r="E305">
        <f>VLOOKUP(D305,'all data'!F2940:L2940,7,FALSE)</f>
        <v>1</v>
      </c>
    </row>
    <row r="306" spans="1:5" x14ac:dyDescent="0.25">
      <c r="A306" t="s">
        <v>8218</v>
      </c>
      <c r="B306">
        <f>VLOOKUP(A306,'all data'!F1556:L1556,7,FALSE)</f>
        <v>20</v>
      </c>
      <c r="D306" t="s">
        <v>8220</v>
      </c>
      <c r="E306">
        <f>VLOOKUP(D306,'all data'!F2941:L2941,7,FALSE)</f>
        <v>1</v>
      </c>
    </row>
    <row r="307" spans="1:5" x14ac:dyDescent="0.25">
      <c r="A307" t="s">
        <v>8218</v>
      </c>
      <c r="B307">
        <f>VLOOKUP(A307,'all data'!F1612:L1612,7,FALSE)</f>
        <v>20</v>
      </c>
      <c r="D307" t="s">
        <v>8220</v>
      </c>
      <c r="E307">
        <f>VLOOKUP(D307,'all data'!F2973:L2973,7,FALSE)</f>
        <v>1</v>
      </c>
    </row>
    <row r="308" spans="1:5" x14ac:dyDescent="0.25">
      <c r="A308" t="s">
        <v>8218</v>
      </c>
      <c r="B308">
        <f>VLOOKUP(A308,'all data'!F1728:L1728,7,FALSE)</f>
        <v>20</v>
      </c>
      <c r="D308" t="s">
        <v>8220</v>
      </c>
      <c r="E308">
        <f>VLOOKUP(D308,'all data'!F3000:L3000,7,FALSE)</f>
        <v>1</v>
      </c>
    </row>
    <row r="309" spans="1:5" x14ac:dyDescent="0.25">
      <c r="A309" t="s">
        <v>8218</v>
      </c>
      <c r="B309">
        <f>VLOOKUP(A309,'all data'!F1784:L1784,7,FALSE)</f>
        <v>20</v>
      </c>
      <c r="D309" t="s">
        <v>8220</v>
      </c>
      <c r="E309">
        <f>VLOOKUP(D309,'all data'!F3008:L3008,7,FALSE)</f>
        <v>1</v>
      </c>
    </row>
    <row r="310" spans="1:5" x14ac:dyDescent="0.25">
      <c r="A310" t="s">
        <v>8218</v>
      </c>
      <c r="B310">
        <f>VLOOKUP(A310,'all data'!F1857:L1857,7,FALSE)</f>
        <v>20</v>
      </c>
      <c r="D310" t="s">
        <v>8220</v>
      </c>
      <c r="E310">
        <f>VLOOKUP(D310,'all data'!F3013:L3013,7,FALSE)</f>
        <v>1</v>
      </c>
    </row>
    <row r="311" spans="1:5" x14ac:dyDescent="0.25">
      <c r="A311" t="s">
        <v>8218</v>
      </c>
      <c r="B311">
        <f>VLOOKUP(A311,'all data'!F1960:L1960,7,FALSE)</f>
        <v>20</v>
      </c>
      <c r="D311" t="s">
        <v>8220</v>
      </c>
      <c r="E311">
        <f>VLOOKUP(D311,'all data'!F3014:L3014,7,FALSE)</f>
        <v>1</v>
      </c>
    </row>
    <row r="312" spans="1:5" x14ac:dyDescent="0.25">
      <c r="A312" t="s">
        <v>8218</v>
      </c>
      <c r="B312">
        <f>VLOOKUP(A312,'all data'!F1979:L1979,7,FALSE)</f>
        <v>20</v>
      </c>
      <c r="D312" t="s">
        <v>8220</v>
      </c>
      <c r="E312">
        <f>VLOOKUP(D312,'all data'!F3027:L3027,7,FALSE)</f>
        <v>1</v>
      </c>
    </row>
    <row r="313" spans="1:5" x14ac:dyDescent="0.25">
      <c r="A313" t="s">
        <v>8218</v>
      </c>
      <c r="B313">
        <f>VLOOKUP(A313,'all data'!F1982:L1982,7,FALSE)</f>
        <v>20</v>
      </c>
      <c r="D313" t="s">
        <v>8220</v>
      </c>
      <c r="E313">
        <f>VLOOKUP(D313,'all data'!F3047:L3047,7,FALSE)</f>
        <v>1</v>
      </c>
    </row>
    <row r="314" spans="1:5" x14ac:dyDescent="0.25">
      <c r="A314" t="s">
        <v>8218</v>
      </c>
      <c r="B314">
        <f>VLOOKUP(A314,'all data'!F2010:L2010,7,FALSE)</f>
        <v>20</v>
      </c>
      <c r="D314" t="s">
        <v>8220</v>
      </c>
      <c r="E314">
        <f>VLOOKUP(D314,'all data'!F3059:L3059,7,FALSE)</f>
        <v>1</v>
      </c>
    </row>
    <row r="315" spans="1:5" x14ac:dyDescent="0.25">
      <c r="A315" t="s">
        <v>8218</v>
      </c>
      <c r="B315">
        <f>VLOOKUP(A315,'all data'!F2097:L2097,7,FALSE)</f>
        <v>20</v>
      </c>
      <c r="D315" t="s">
        <v>8220</v>
      </c>
      <c r="E315">
        <f>VLOOKUP(D315,'all data'!F3064:L3064,7,FALSE)</f>
        <v>1</v>
      </c>
    </row>
    <row r="316" spans="1:5" x14ac:dyDescent="0.25">
      <c r="A316" t="s">
        <v>8218</v>
      </c>
      <c r="B316">
        <f>VLOOKUP(A316,'all data'!F2179:L2179,7,FALSE)</f>
        <v>20</v>
      </c>
      <c r="D316" t="s">
        <v>8220</v>
      </c>
      <c r="E316">
        <f>VLOOKUP(D316,'all data'!F3067:L3067,7,FALSE)</f>
        <v>1</v>
      </c>
    </row>
    <row r="317" spans="1:5" x14ac:dyDescent="0.25">
      <c r="A317" t="s">
        <v>8218</v>
      </c>
      <c r="B317">
        <f>VLOOKUP(A317,'all data'!F2186:L2186,7,FALSE)</f>
        <v>20</v>
      </c>
      <c r="D317" t="s">
        <v>8220</v>
      </c>
      <c r="E317">
        <f>VLOOKUP(D317,'all data'!F3083:L3083,7,FALSE)</f>
        <v>1</v>
      </c>
    </row>
    <row r="318" spans="1:5" x14ac:dyDescent="0.25">
      <c r="A318" t="s">
        <v>8218</v>
      </c>
      <c r="B318">
        <f>VLOOKUP(A318,'all data'!F2196:L2196,7,FALSE)</f>
        <v>20</v>
      </c>
      <c r="D318" t="s">
        <v>8220</v>
      </c>
      <c r="E318">
        <f>VLOOKUP(D318,'all data'!F3094:L3094,7,FALSE)</f>
        <v>1</v>
      </c>
    </row>
    <row r="319" spans="1:5" x14ac:dyDescent="0.25">
      <c r="A319" t="s">
        <v>8218</v>
      </c>
      <c r="B319">
        <f>VLOOKUP(A319,'all data'!F348:L348,7,FALSE)</f>
        <v>21</v>
      </c>
      <c r="D319" t="s">
        <v>8220</v>
      </c>
      <c r="E319">
        <f>VLOOKUP(D319,'all data'!F3130:L3130,7,FALSE)</f>
        <v>1</v>
      </c>
    </row>
    <row r="320" spans="1:5" x14ac:dyDescent="0.25">
      <c r="A320" t="s">
        <v>8218</v>
      </c>
      <c r="B320">
        <f>VLOOKUP(A320,'all data'!F371:L371,7,FALSE)</f>
        <v>21</v>
      </c>
      <c r="D320" t="s">
        <v>8220</v>
      </c>
      <c r="E320">
        <f>VLOOKUP(D320,'all data'!F3145:L3145,7,FALSE)</f>
        <v>1</v>
      </c>
    </row>
    <row r="321" spans="1:5" x14ac:dyDescent="0.25">
      <c r="A321" t="s">
        <v>8218</v>
      </c>
      <c r="B321">
        <f>VLOOKUP(A321,'all data'!F378:L378,7,FALSE)</f>
        <v>21</v>
      </c>
      <c r="D321" t="s">
        <v>8220</v>
      </c>
      <c r="E321">
        <f>VLOOKUP(D321,'all data'!F3162:L3162,7,FALSE)</f>
        <v>1</v>
      </c>
    </row>
    <row r="322" spans="1:5" x14ac:dyDescent="0.25">
      <c r="A322" t="s">
        <v>8218</v>
      </c>
      <c r="B322">
        <f>VLOOKUP(A322,'all data'!F434:L434,7,FALSE)</f>
        <v>21</v>
      </c>
      <c r="D322" t="s">
        <v>8220</v>
      </c>
      <c r="E322">
        <f>VLOOKUP(D322,'all data'!F3186:L3186,7,FALSE)</f>
        <v>1</v>
      </c>
    </row>
    <row r="323" spans="1:5" x14ac:dyDescent="0.25">
      <c r="A323" t="s">
        <v>8218</v>
      </c>
      <c r="B323">
        <f>VLOOKUP(A323,'all data'!F491:L491,7,FALSE)</f>
        <v>21</v>
      </c>
      <c r="D323" t="s">
        <v>8220</v>
      </c>
      <c r="E323">
        <f>VLOOKUP(D323,'all data'!F3188:L3188,7,FALSE)</f>
        <v>1</v>
      </c>
    </row>
    <row r="324" spans="1:5" x14ac:dyDescent="0.25">
      <c r="A324" t="s">
        <v>8218</v>
      </c>
      <c r="B324">
        <f>VLOOKUP(A324,'all data'!F620:L620,7,FALSE)</f>
        <v>21</v>
      </c>
      <c r="D324" t="s">
        <v>8220</v>
      </c>
      <c r="E324">
        <f>VLOOKUP(D324,'all data'!F3189:L3189,7,FALSE)</f>
        <v>1</v>
      </c>
    </row>
    <row r="325" spans="1:5" x14ac:dyDescent="0.25">
      <c r="A325" t="s">
        <v>8218</v>
      </c>
      <c r="B325">
        <f>VLOOKUP(A325,'all data'!F629:L629,7,FALSE)</f>
        <v>21</v>
      </c>
      <c r="D325" t="s">
        <v>8220</v>
      </c>
      <c r="E325">
        <f>VLOOKUP(D325,'all data'!F3190:L3190,7,FALSE)</f>
        <v>1</v>
      </c>
    </row>
    <row r="326" spans="1:5" x14ac:dyDescent="0.25">
      <c r="A326" t="s">
        <v>8218</v>
      </c>
      <c r="B326">
        <f>VLOOKUP(A326,'all data'!F736:L736,7,FALSE)</f>
        <v>21</v>
      </c>
      <c r="D326" t="s">
        <v>8220</v>
      </c>
      <c r="E326">
        <f>VLOOKUP(D326,'all data'!F3191:L3191,7,FALSE)</f>
        <v>1</v>
      </c>
    </row>
    <row r="327" spans="1:5" x14ac:dyDescent="0.25">
      <c r="A327" t="s">
        <v>8218</v>
      </c>
      <c r="B327">
        <f>VLOOKUP(A327,'all data'!F742:L742,7,FALSE)</f>
        <v>21</v>
      </c>
      <c r="D327" t="s">
        <v>8220</v>
      </c>
      <c r="E327">
        <f>VLOOKUP(D327,'all data'!F3192:L3192,7,FALSE)</f>
        <v>1</v>
      </c>
    </row>
    <row r="328" spans="1:5" x14ac:dyDescent="0.25">
      <c r="A328" t="s">
        <v>8218</v>
      </c>
      <c r="B328">
        <f>VLOOKUP(A328,'all data'!F777:L777,7,FALSE)</f>
        <v>21</v>
      </c>
      <c r="D328" t="s">
        <v>8220</v>
      </c>
      <c r="E328">
        <f>VLOOKUP(D328,'all data'!F3193:L3193,7,FALSE)</f>
        <v>1</v>
      </c>
    </row>
    <row r="329" spans="1:5" x14ac:dyDescent="0.25">
      <c r="A329" t="s">
        <v>8218</v>
      </c>
      <c r="B329">
        <f>VLOOKUP(A329,'all data'!F975:L975,7,FALSE)</f>
        <v>21</v>
      </c>
      <c r="D329" t="s">
        <v>8220</v>
      </c>
      <c r="E329">
        <f>VLOOKUP(D329,'all data'!F3195:L3195,7,FALSE)</f>
        <v>1</v>
      </c>
    </row>
    <row r="330" spans="1:5" x14ac:dyDescent="0.25">
      <c r="A330" t="s">
        <v>8218</v>
      </c>
      <c r="B330">
        <f>VLOOKUP(A330,'all data'!F1027:L1027,7,FALSE)</f>
        <v>21</v>
      </c>
      <c r="D330" t="s">
        <v>8220</v>
      </c>
      <c r="E330">
        <f>VLOOKUP(D330,'all data'!F3225:L3225,7,FALSE)</f>
        <v>1</v>
      </c>
    </row>
    <row r="331" spans="1:5" x14ac:dyDescent="0.25">
      <c r="A331" t="s">
        <v>8218</v>
      </c>
      <c r="B331">
        <f>VLOOKUP(A331,'all data'!F1168:L1168,7,FALSE)</f>
        <v>21</v>
      </c>
      <c r="D331" t="s">
        <v>8220</v>
      </c>
      <c r="E331">
        <f>VLOOKUP(D331,'all data'!F3229:L3229,7,FALSE)</f>
        <v>1</v>
      </c>
    </row>
    <row r="332" spans="1:5" x14ac:dyDescent="0.25">
      <c r="A332" t="s">
        <v>8218</v>
      </c>
      <c r="B332">
        <f>VLOOKUP(A332,'all data'!F1225:L1225,7,FALSE)</f>
        <v>21</v>
      </c>
      <c r="D332" t="s">
        <v>8220</v>
      </c>
      <c r="E332">
        <f>VLOOKUP(D332,'all data'!F3234:L3234,7,FALSE)</f>
        <v>1</v>
      </c>
    </row>
    <row r="333" spans="1:5" x14ac:dyDescent="0.25">
      <c r="A333" t="s">
        <v>8218</v>
      </c>
      <c r="B333">
        <f>VLOOKUP(A333,'all data'!F1319:L1319,7,FALSE)</f>
        <v>21</v>
      </c>
      <c r="D333" t="s">
        <v>8220</v>
      </c>
      <c r="E333">
        <f>VLOOKUP(D333,'all data'!F3235:L3235,7,FALSE)</f>
        <v>1</v>
      </c>
    </row>
    <row r="334" spans="1:5" x14ac:dyDescent="0.25">
      <c r="A334" t="s">
        <v>8218</v>
      </c>
      <c r="B334">
        <f>VLOOKUP(A334,'all data'!F1337:L1337,7,FALSE)</f>
        <v>21</v>
      </c>
      <c r="D334" t="s">
        <v>8220</v>
      </c>
      <c r="E334">
        <f>VLOOKUP(D334,'all data'!F3243:L3243,7,FALSE)</f>
        <v>1</v>
      </c>
    </row>
    <row r="335" spans="1:5" x14ac:dyDescent="0.25">
      <c r="A335" t="s">
        <v>8218</v>
      </c>
      <c r="B335">
        <f>VLOOKUP(A335,'all data'!F1564:L1564,7,FALSE)</f>
        <v>21</v>
      </c>
      <c r="D335" t="s">
        <v>8220</v>
      </c>
      <c r="E335">
        <f>VLOOKUP(D335,'all data'!F3247:L3247,7,FALSE)</f>
        <v>1</v>
      </c>
    </row>
    <row r="336" spans="1:5" x14ac:dyDescent="0.25">
      <c r="A336" t="s">
        <v>8218</v>
      </c>
      <c r="B336">
        <f>VLOOKUP(A336,'all data'!F1739:L1739,7,FALSE)</f>
        <v>21</v>
      </c>
      <c r="D336" t="s">
        <v>8220</v>
      </c>
      <c r="E336">
        <f>VLOOKUP(D336,'all data'!F3255:L3255,7,FALSE)</f>
        <v>1</v>
      </c>
    </row>
    <row r="337" spans="1:5" x14ac:dyDescent="0.25">
      <c r="A337" t="s">
        <v>8218</v>
      </c>
      <c r="B337">
        <f>VLOOKUP(A337,'all data'!F1765:L1765,7,FALSE)</f>
        <v>21</v>
      </c>
      <c r="D337" t="s">
        <v>8220</v>
      </c>
      <c r="E337">
        <f>VLOOKUP(D337,'all data'!F3264:L3264,7,FALSE)</f>
        <v>1</v>
      </c>
    </row>
    <row r="338" spans="1:5" x14ac:dyDescent="0.25">
      <c r="A338" t="s">
        <v>8218</v>
      </c>
      <c r="B338">
        <f>VLOOKUP(A338,'all data'!F1770:L1770,7,FALSE)</f>
        <v>21</v>
      </c>
      <c r="D338" t="s">
        <v>8220</v>
      </c>
      <c r="E338">
        <f>VLOOKUP(D338,'all data'!F3275:L3275,7,FALSE)</f>
        <v>1</v>
      </c>
    </row>
    <row r="339" spans="1:5" x14ac:dyDescent="0.25">
      <c r="A339" t="s">
        <v>8218</v>
      </c>
      <c r="B339">
        <f>VLOOKUP(A339,'all data'!F1926:L1926,7,FALSE)</f>
        <v>21</v>
      </c>
      <c r="D339" t="s">
        <v>8220</v>
      </c>
      <c r="E339">
        <f>VLOOKUP(D339,'all data'!F3279:L3279,7,FALSE)</f>
        <v>1</v>
      </c>
    </row>
    <row r="340" spans="1:5" x14ac:dyDescent="0.25">
      <c r="A340" t="s">
        <v>8218</v>
      </c>
      <c r="B340">
        <f>VLOOKUP(A340,'all data'!F1962:L1962,7,FALSE)</f>
        <v>21</v>
      </c>
      <c r="D340" t="s">
        <v>8220</v>
      </c>
      <c r="E340">
        <f>VLOOKUP(D340,'all data'!F3282:L3282,7,FALSE)</f>
        <v>1</v>
      </c>
    </row>
    <row r="341" spans="1:5" x14ac:dyDescent="0.25">
      <c r="A341" t="s">
        <v>8218</v>
      </c>
      <c r="B341">
        <f>VLOOKUP(A341,'all data'!F1969:L1969,7,FALSE)</f>
        <v>21</v>
      </c>
      <c r="D341" t="s">
        <v>8220</v>
      </c>
      <c r="E341">
        <f>VLOOKUP(D341,'all data'!F3283:L3283,7,FALSE)</f>
        <v>1</v>
      </c>
    </row>
    <row r="342" spans="1:5" x14ac:dyDescent="0.25">
      <c r="A342" t="s">
        <v>8218</v>
      </c>
      <c r="B342">
        <f>VLOOKUP(A342,'all data'!F1993:L1993,7,FALSE)</f>
        <v>21</v>
      </c>
      <c r="D342" t="s">
        <v>8220</v>
      </c>
      <c r="E342">
        <f>VLOOKUP(D342,'all data'!F3286:L3286,7,FALSE)</f>
        <v>1</v>
      </c>
    </row>
    <row r="343" spans="1:5" x14ac:dyDescent="0.25">
      <c r="A343" t="s">
        <v>8218</v>
      </c>
      <c r="B343">
        <f>VLOOKUP(A343,'all data'!F2073:L2073,7,FALSE)</f>
        <v>21</v>
      </c>
      <c r="D343" t="s">
        <v>8220</v>
      </c>
      <c r="E343">
        <f>VLOOKUP(D343,'all data'!F3288:L3288,7,FALSE)</f>
        <v>1</v>
      </c>
    </row>
    <row r="344" spans="1:5" x14ac:dyDescent="0.25">
      <c r="A344" t="s">
        <v>8218</v>
      </c>
      <c r="B344">
        <f>VLOOKUP(A344,'all data'!F2074:L2074,7,FALSE)</f>
        <v>21</v>
      </c>
      <c r="D344" t="s">
        <v>8220</v>
      </c>
      <c r="E344">
        <f>VLOOKUP(D344,'all data'!F3291:L3291,7,FALSE)</f>
        <v>1</v>
      </c>
    </row>
    <row r="345" spans="1:5" x14ac:dyDescent="0.25">
      <c r="A345" t="s">
        <v>8218</v>
      </c>
      <c r="B345">
        <f>VLOOKUP(A345,'all data'!F2146:L2146,7,FALSE)</f>
        <v>21</v>
      </c>
      <c r="D345" t="s">
        <v>8220</v>
      </c>
      <c r="E345">
        <f>VLOOKUP(D345,'all data'!F3304:L3304,7,FALSE)</f>
        <v>1</v>
      </c>
    </row>
    <row r="346" spans="1:5" x14ac:dyDescent="0.25">
      <c r="A346" t="s">
        <v>8218</v>
      </c>
      <c r="B346">
        <f>VLOOKUP(A346,'all data'!F2166:L2166,7,FALSE)</f>
        <v>21</v>
      </c>
      <c r="D346" t="s">
        <v>8220</v>
      </c>
      <c r="E346">
        <f>VLOOKUP(D346,'all data'!F3314:L3314,7,FALSE)</f>
        <v>1</v>
      </c>
    </row>
    <row r="347" spans="1:5" x14ac:dyDescent="0.25">
      <c r="A347" t="s">
        <v>8218</v>
      </c>
      <c r="B347">
        <f>VLOOKUP(A347,'all data'!F178:L178,7,FALSE)</f>
        <v>22</v>
      </c>
      <c r="D347" t="s">
        <v>8220</v>
      </c>
      <c r="E347">
        <f>VLOOKUP(D347,'all data'!F3315:L3315,7,FALSE)</f>
        <v>1</v>
      </c>
    </row>
    <row r="348" spans="1:5" x14ac:dyDescent="0.25">
      <c r="A348" t="s">
        <v>8218</v>
      </c>
      <c r="B348">
        <f>VLOOKUP(A348,'all data'!F232:L232,7,FALSE)</f>
        <v>22</v>
      </c>
      <c r="D348" t="s">
        <v>8220</v>
      </c>
      <c r="E348">
        <f>VLOOKUP(D348,'all data'!F3316:L3316,7,FALSE)</f>
        <v>1</v>
      </c>
    </row>
    <row r="349" spans="1:5" x14ac:dyDescent="0.25">
      <c r="A349" t="s">
        <v>8218</v>
      </c>
      <c r="B349">
        <f>VLOOKUP(A349,'all data'!F486:L486,7,FALSE)</f>
        <v>22</v>
      </c>
      <c r="D349" t="s">
        <v>8220</v>
      </c>
      <c r="E349">
        <f>VLOOKUP(D349,'all data'!F3319:L3319,7,FALSE)</f>
        <v>1</v>
      </c>
    </row>
    <row r="350" spans="1:5" x14ac:dyDescent="0.25">
      <c r="A350" t="s">
        <v>8218</v>
      </c>
      <c r="B350">
        <f>VLOOKUP(A350,'all data'!F498:L498,7,FALSE)</f>
        <v>22</v>
      </c>
      <c r="D350" t="s">
        <v>8220</v>
      </c>
      <c r="E350">
        <f>VLOOKUP(D350,'all data'!F3335:L3335,7,FALSE)</f>
        <v>1</v>
      </c>
    </row>
    <row r="351" spans="1:5" x14ac:dyDescent="0.25">
      <c r="A351" t="s">
        <v>8218</v>
      </c>
      <c r="B351">
        <f>VLOOKUP(A351,'all data'!F523:L523,7,FALSE)</f>
        <v>22</v>
      </c>
      <c r="D351" t="s">
        <v>8220</v>
      </c>
      <c r="E351">
        <f>VLOOKUP(D351,'all data'!F3339:L3339,7,FALSE)</f>
        <v>1</v>
      </c>
    </row>
    <row r="352" spans="1:5" x14ac:dyDescent="0.25">
      <c r="A352" t="s">
        <v>8218</v>
      </c>
      <c r="B352">
        <f>VLOOKUP(A352,'all data'!F804:L804,7,FALSE)</f>
        <v>22</v>
      </c>
      <c r="D352" t="s">
        <v>8220</v>
      </c>
      <c r="E352">
        <f>VLOOKUP(D352,'all data'!F3348:L3348,7,FALSE)</f>
        <v>1</v>
      </c>
    </row>
    <row r="353" spans="1:5" x14ac:dyDescent="0.25">
      <c r="A353" t="s">
        <v>8218</v>
      </c>
      <c r="B353">
        <f>VLOOKUP(A353,'all data'!F873:L873,7,FALSE)</f>
        <v>22</v>
      </c>
      <c r="D353" t="s">
        <v>8220</v>
      </c>
      <c r="E353">
        <f>VLOOKUP(D353,'all data'!F3349:L3349,7,FALSE)</f>
        <v>1</v>
      </c>
    </row>
    <row r="354" spans="1:5" x14ac:dyDescent="0.25">
      <c r="A354" t="s">
        <v>8218</v>
      </c>
      <c r="B354">
        <f>VLOOKUP(A354,'all data'!F920:L920,7,FALSE)</f>
        <v>22</v>
      </c>
      <c r="D354" t="s">
        <v>8220</v>
      </c>
      <c r="E354">
        <f>VLOOKUP(D354,'all data'!F3355:L3355,7,FALSE)</f>
        <v>1</v>
      </c>
    </row>
    <row r="355" spans="1:5" x14ac:dyDescent="0.25">
      <c r="A355" t="s">
        <v>8218</v>
      </c>
      <c r="B355">
        <f>VLOOKUP(A355,'all data'!F1581:L1581,7,FALSE)</f>
        <v>22</v>
      </c>
      <c r="D355" t="s">
        <v>8220</v>
      </c>
      <c r="E355">
        <f>VLOOKUP(D355,'all data'!F3357:L3357,7,FALSE)</f>
        <v>1</v>
      </c>
    </row>
    <row r="356" spans="1:5" x14ac:dyDescent="0.25">
      <c r="A356" t="s">
        <v>8218</v>
      </c>
      <c r="B356">
        <f>VLOOKUP(A356,'all data'!F1740:L1740,7,FALSE)</f>
        <v>22</v>
      </c>
      <c r="D356" t="s">
        <v>8220</v>
      </c>
      <c r="E356">
        <f>VLOOKUP(D356,'all data'!F3370:L3370,7,FALSE)</f>
        <v>1</v>
      </c>
    </row>
    <row r="357" spans="1:5" x14ac:dyDescent="0.25">
      <c r="A357" t="s">
        <v>8218</v>
      </c>
      <c r="B357">
        <f>VLOOKUP(A357,'all data'!F1833:L1833,7,FALSE)</f>
        <v>22</v>
      </c>
      <c r="D357" t="s">
        <v>8220</v>
      </c>
      <c r="E357">
        <f>VLOOKUP(D357,'all data'!F3374:L3374,7,FALSE)</f>
        <v>1</v>
      </c>
    </row>
    <row r="358" spans="1:5" x14ac:dyDescent="0.25">
      <c r="A358" t="s">
        <v>8218</v>
      </c>
      <c r="B358">
        <f>VLOOKUP(A358,'all data'!F1961:L1961,7,FALSE)</f>
        <v>22</v>
      </c>
      <c r="D358" t="s">
        <v>8220</v>
      </c>
      <c r="E358">
        <f>VLOOKUP(D358,'all data'!F3376:L3376,7,FALSE)</f>
        <v>1</v>
      </c>
    </row>
    <row r="359" spans="1:5" x14ac:dyDescent="0.25">
      <c r="A359" t="s">
        <v>8218</v>
      </c>
      <c r="B359">
        <f>VLOOKUP(A359,'all data'!F2039:L2039,7,FALSE)</f>
        <v>22</v>
      </c>
      <c r="D359" t="s">
        <v>8220</v>
      </c>
      <c r="E359">
        <f>VLOOKUP(D359,'all data'!F3377:L3377,7,FALSE)</f>
        <v>1</v>
      </c>
    </row>
    <row r="360" spans="1:5" x14ac:dyDescent="0.25">
      <c r="A360" t="s">
        <v>8218</v>
      </c>
      <c r="B360">
        <f>VLOOKUP(A360,'all data'!F2103:L2103,7,FALSE)</f>
        <v>22</v>
      </c>
      <c r="D360" t="s">
        <v>8220</v>
      </c>
      <c r="E360">
        <f>VLOOKUP(D360,'all data'!F3378:L3378,7,FALSE)</f>
        <v>1</v>
      </c>
    </row>
    <row r="361" spans="1:5" x14ac:dyDescent="0.25">
      <c r="A361" t="s">
        <v>8218</v>
      </c>
      <c r="B361">
        <f>VLOOKUP(A361,'all data'!F2129:L2129,7,FALSE)</f>
        <v>22</v>
      </c>
      <c r="D361" t="s">
        <v>8220</v>
      </c>
      <c r="E361">
        <f>VLOOKUP(D361,'all data'!F3379:L3379,7,FALSE)</f>
        <v>1</v>
      </c>
    </row>
    <row r="362" spans="1:5" x14ac:dyDescent="0.25">
      <c r="A362" t="s">
        <v>8218</v>
      </c>
      <c r="B362">
        <f>VLOOKUP(A362,'all data'!F2130:L2130,7,FALSE)</f>
        <v>22</v>
      </c>
      <c r="D362" t="s">
        <v>8220</v>
      </c>
      <c r="E362">
        <f>VLOOKUP(D362,'all data'!F3380:L3380,7,FALSE)</f>
        <v>1</v>
      </c>
    </row>
    <row r="363" spans="1:5" x14ac:dyDescent="0.25">
      <c r="A363" t="s">
        <v>8218</v>
      </c>
      <c r="B363">
        <f>VLOOKUP(A363,'all data'!F2177:L2177,7,FALSE)</f>
        <v>22</v>
      </c>
      <c r="D363" t="s">
        <v>8220</v>
      </c>
      <c r="E363">
        <f>VLOOKUP(D363,'all data'!F3381:L3381,7,FALSE)</f>
        <v>1</v>
      </c>
    </row>
    <row r="364" spans="1:5" x14ac:dyDescent="0.25">
      <c r="A364" t="s">
        <v>8218</v>
      </c>
      <c r="B364">
        <f>VLOOKUP(A364,'all data'!F2189:L2189,7,FALSE)</f>
        <v>22</v>
      </c>
      <c r="D364" t="s">
        <v>8220</v>
      </c>
      <c r="E364">
        <f>VLOOKUP(D364,'all data'!F3382:L3382,7,FALSE)</f>
        <v>1</v>
      </c>
    </row>
    <row r="365" spans="1:5" x14ac:dyDescent="0.25">
      <c r="A365" t="s">
        <v>8218</v>
      </c>
      <c r="B365">
        <f>VLOOKUP(A365,'all data'!F285:L285,7,FALSE)</f>
        <v>23</v>
      </c>
      <c r="D365" t="s">
        <v>8220</v>
      </c>
      <c r="E365">
        <f>VLOOKUP(D365,'all data'!F3393:L3393,7,FALSE)</f>
        <v>1</v>
      </c>
    </row>
    <row r="366" spans="1:5" x14ac:dyDescent="0.25">
      <c r="A366" t="s">
        <v>8218</v>
      </c>
      <c r="B366">
        <f>VLOOKUP(A366,'all data'!F336:L336,7,FALSE)</f>
        <v>23</v>
      </c>
      <c r="D366" t="s">
        <v>8220</v>
      </c>
      <c r="E366">
        <f>VLOOKUP(D366,'all data'!F3397:L3397,7,FALSE)</f>
        <v>1</v>
      </c>
    </row>
    <row r="367" spans="1:5" x14ac:dyDescent="0.25">
      <c r="A367" t="s">
        <v>8218</v>
      </c>
      <c r="B367">
        <f>VLOOKUP(A367,'all data'!F457:L457,7,FALSE)</f>
        <v>23</v>
      </c>
      <c r="D367" t="s">
        <v>8220</v>
      </c>
      <c r="E367">
        <f>VLOOKUP(D367,'all data'!F3398:L3398,7,FALSE)</f>
        <v>1</v>
      </c>
    </row>
    <row r="368" spans="1:5" x14ac:dyDescent="0.25">
      <c r="A368" t="s">
        <v>8218</v>
      </c>
      <c r="B368">
        <f>VLOOKUP(A368,'all data'!F472:L472,7,FALSE)</f>
        <v>23</v>
      </c>
      <c r="D368" t="s">
        <v>8220</v>
      </c>
      <c r="E368">
        <f>VLOOKUP(D368,'all data'!F3410:L3410,7,FALSE)</f>
        <v>1</v>
      </c>
    </row>
    <row r="369" spans="1:5" x14ac:dyDescent="0.25">
      <c r="A369" t="s">
        <v>8218</v>
      </c>
      <c r="B369">
        <f>VLOOKUP(A369,'all data'!F519:L519,7,FALSE)</f>
        <v>23</v>
      </c>
      <c r="D369" t="s">
        <v>8220</v>
      </c>
      <c r="E369">
        <f>VLOOKUP(D369,'all data'!F3411:L3411,7,FALSE)</f>
        <v>1</v>
      </c>
    </row>
    <row r="370" spans="1:5" x14ac:dyDescent="0.25">
      <c r="A370" t="s">
        <v>8218</v>
      </c>
      <c r="B370">
        <f>VLOOKUP(A370,'all data'!F533:L533,7,FALSE)</f>
        <v>23</v>
      </c>
      <c r="D370" t="s">
        <v>8220</v>
      </c>
      <c r="E370">
        <f>VLOOKUP(D370,'all data'!F3416:L3416,7,FALSE)</f>
        <v>1</v>
      </c>
    </row>
    <row r="371" spans="1:5" x14ac:dyDescent="0.25">
      <c r="A371" t="s">
        <v>8218</v>
      </c>
      <c r="B371">
        <f>VLOOKUP(A371,'all data'!F553:L553,7,FALSE)</f>
        <v>23</v>
      </c>
      <c r="D371" t="s">
        <v>8220</v>
      </c>
      <c r="E371">
        <f>VLOOKUP(D371,'all data'!F3417:L3417,7,FALSE)</f>
        <v>1</v>
      </c>
    </row>
    <row r="372" spans="1:5" x14ac:dyDescent="0.25">
      <c r="A372" t="s">
        <v>8218</v>
      </c>
      <c r="B372">
        <f>VLOOKUP(A372,'all data'!F594:L594,7,FALSE)</f>
        <v>23</v>
      </c>
      <c r="D372" t="s">
        <v>8220</v>
      </c>
      <c r="E372">
        <f>VLOOKUP(D372,'all data'!F3418:L3418,7,FALSE)</f>
        <v>1</v>
      </c>
    </row>
    <row r="373" spans="1:5" x14ac:dyDescent="0.25">
      <c r="A373" t="s">
        <v>8218</v>
      </c>
      <c r="B373">
        <f>VLOOKUP(A373,'all data'!F841:L841,7,FALSE)</f>
        <v>23</v>
      </c>
      <c r="D373" t="s">
        <v>8220</v>
      </c>
      <c r="E373">
        <f>VLOOKUP(D373,'all data'!F3421:L3421,7,FALSE)</f>
        <v>1</v>
      </c>
    </row>
    <row r="374" spans="1:5" x14ac:dyDescent="0.25">
      <c r="A374" t="s">
        <v>8218</v>
      </c>
      <c r="B374">
        <f>VLOOKUP(A374,'all data'!F881:L881,7,FALSE)</f>
        <v>23</v>
      </c>
      <c r="D374" t="s">
        <v>8220</v>
      </c>
      <c r="E374">
        <f>VLOOKUP(D374,'all data'!F3424:L3424,7,FALSE)</f>
        <v>1</v>
      </c>
    </row>
    <row r="375" spans="1:5" x14ac:dyDescent="0.25">
      <c r="A375" t="s">
        <v>8218</v>
      </c>
      <c r="B375">
        <f>VLOOKUP(A375,'all data'!F896:L896,7,FALSE)</f>
        <v>23</v>
      </c>
      <c r="D375" t="s">
        <v>8220</v>
      </c>
      <c r="E375">
        <f>VLOOKUP(D375,'all data'!F3437:L3437,7,FALSE)</f>
        <v>1</v>
      </c>
    </row>
    <row r="376" spans="1:5" x14ac:dyDescent="0.25">
      <c r="A376" t="s">
        <v>8218</v>
      </c>
      <c r="B376">
        <f>VLOOKUP(A376,'all data'!F988:L988,7,FALSE)</f>
        <v>23</v>
      </c>
      <c r="D376" t="s">
        <v>8220</v>
      </c>
      <c r="E376">
        <f>VLOOKUP(D376,'all data'!F3438:L3438,7,FALSE)</f>
        <v>1</v>
      </c>
    </row>
    <row r="377" spans="1:5" x14ac:dyDescent="0.25">
      <c r="A377" t="s">
        <v>8218</v>
      </c>
      <c r="B377">
        <f>VLOOKUP(A377,'all data'!F1023:L1023,7,FALSE)</f>
        <v>23</v>
      </c>
      <c r="D377" t="s">
        <v>8220</v>
      </c>
      <c r="E377">
        <f>VLOOKUP(D377,'all data'!F3442:L3442,7,FALSE)</f>
        <v>1</v>
      </c>
    </row>
    <row r="378" spans="1:5" x14ac:dyDescent="0.25">
      <c r="A378" t="s">
        <v>8218</v>
      </c>
      <c r="B378">
        <f>VLOOKUP(A378,'all data'!F1148:L1148,7,FALSE)</f>
        <v>23</v>
      </c>
      <c r="D378" t="s">
        <v>8220</v>
      </c>
      <c r="E378">
        <f>VLOOKUP(D378,'all data'!F3443:L3443,7,FALSE)</f>
        <v>1</v>
      </c>
    </row>
    <row r="379" spans="1:5" x14ac:dyDescent="0.25">
      <c r="A379" t="s">
        <v>8218</v>
      </c>
      <c r="B379">
        <f>VLOOKUP(A379,'all data'!F1411:L1411,7,FALSE)</f>
        <v>23</v>
      </c>
      <c r="D379" t="s">
        <v>8220</v>
      </c>
      <c r="E379">
        <f>VLOOKUP(D379,'all data'!F3446:L3446,7,FALSE)</f>
        <v>1</v>
      </c>
    </row>
    <row r="380" spans="1:5" x14ac:dyDescent="0.25">
      <c r="A380" t="s">
        <v>8218</v>
      </c>
      <c r="B380">
        <f>VLOOKUP(A380,'all data'!F1530:L1530,7,FALSE)</f>
        <v>23</v>
      </c>
      <c r="D380" t="s">
        <v>8220</v>
      </c>
      <c r="E380">
        <f>VLOOKUP(D380,'all data'!F3452:L3452,7,FALSE)</f>
        <v>1</v>
      </c>
    </row>
    <row r="381" spans="1:5" x14ac:dyDescent="0.25">
      <c r="A381" t="s">
        <v>8218</v>
      </c>
      <c r="B381">
        <f>VLOOKUP(A381,'all data'!F1542:L1542,7,FALSE)</f>
        <v>23</v>
      </c>
      <c r="D381" t="s">
        <v>8220</v>
      </c>
      <c r="E381">
        <f>VLOOKUP(D381,'all data'!F3457:L3457,7,FALSE)</f>
        <v>1</v>
      </c>
    </row>
    <row r="382" spans="1:5" x14ac:dyDescent="0.25">
      <c r="A382" t="s">
        <v>8218</v>
      </c>
      <c r="B382">
        <f>VLOOKUP(A382,'all data'!F1713:L1713,7,FALSE)</f>
        <v>23</v>
      </c>
      <c r="D382" t="s">
        <v>8220</v>
      </c>
      <c r="E382">
        <f>VLOOKUP(D382,'all data'!F3463:L3463,7,FALSE)</f>
        <v>1</v>
      </c>
    </row>
    <row r="383" spans="1:5" x14ac:dyDescent="0.25">
      <c r="A383" t="s">
        <v>8218</v>
      </c>
      <c r="B383">
        <f>VLOOKUP(A383,'all data'!F1732:L1732,7,FALSE)</f>
        <v>23</v>
      </c>
      <c r="D383" t="s">
        <v>8220</v>
      </c>
      <c r="E383">
        <f>VLOOKUP(D383,'all data'!F3465:L3465,7,FALSE)</f>
        <v>1</v>
      </c>
    </row>
    <row r="384" spans="1:5" x14ac:dyDescent="0.25">
      <c r="A384" t="s">
        <v>8218</v>
      </c>
      <c r="B384">
        <f>VLOOKUP(A384,'all data'!F1779:L1779,7,FALSE)</f>
        <v>23</v>
      </c>
      <c r="D384" t="s">
        <v>8220</v>
      </c>
      <c r="E384">
        <f>VLOOKUP(D384,'all data'!F3467:L3467,7,FALSE)</f>
        <v>1</v>
      </c>
    </row>
    <row r="385" spans="1:5" x14ac:dyDescent="0.25">
      <c r="A385" t="s">
        <v>8218</v>
      </c>
      <c r="B385">
        <f>VLOOKUP(A385,'all data'!F1839:L1839,7,FALSE)</f>
        <v>23</v>
      </c>
      <c r="D385" t="s">
        <v>8220</v>
      </c>
      <c r="E385">
        <f>VLOOKUP(D385,'all data'!F3468:L3468,7,FALSE)</f>
        <v>1</v>
      </c>
    </row>
    <row r="386" spans="1:5" x14ac:dyDescent="0.25">
      <c r="A386" t="s">
        <v>8218</v>
      </c>
      <c r="B386">
        <f>VLOOKUP(A386,'all data'!F1883:L1883,7,FALSE)</f>
        <v>23</v>
      </c>
      <c r="D386" t="s">
        <v>8220</v>
      </c>
      <c r="E386">
        <f>VLOOKUP(D386,'all data'!F3469:L3469,7,FALSE)</f>
        <v>1</v>
      </c>
    </row>
    <row r="387" spans="1:5" x14ac:dyDescent="0.25">
      <c r="A387" t="s">
        <v>8218</v>
      </c>
      <c r="B387">
        <f>VLOOKUP(A387,'all data'!F1907:L1907,7,FALSE)</f>
        <v>23</v>
      </c>
      <c r="D387" t="s">
        <v>8220</v>
      </c>
      <c r="E387">
        <f>VLOOKUP(D387,'all data'!F3470:L3470,7,FALSE)</f>
        <v>1</v>
      </c>
    </row>
    <row r="388" spans="1:5" x14ac:dyDescent="0.25">
      <c r="A388" t="s">
        <v>8218</v>
      </c>
      <c r="B388">
        <f>VLOOKUP(A388,'all data'!F1985:L1985,7,FALSE)</f>
        <v>23</v>
      </c>
      <c r="D388" t="s">
        <v>8220</v>
      </c>
      <c r="E388">
        <f>VLOOKUP(D388,'all data'!F3471:L3471,7,FALSE)</f>
        <v>1</v>
      </c>
    </row>
    <row r="389" spans="1:5" x14ac:dyDescent="0.25">
      <c r="A389" t="s">
        <v>8218</v>
      </c>
      <c r="B389">
        <f>VLOOKUP(A389,'all data'!F144:L144,7,FALSE)</f>
        <v>24</v>
      </c>
      <c r="D389" t="s">
        <v>8220</v>
      </c>
      <c r="E389">
        <f>VLOOKUP(D389,'all data'!F3472:L3472,7,FALSE)</f>
        <v>1</v>
      </c>
    </row>
    <row r="390" spans="1:5" x14ac:dyDescent="0.25">
      <c r="A390" t="s">
        <v>8218</v>
      </c>
      <c r="B390">
        <f>VLOOKUP(A390,'all data'!F325:L325,7,FALSE)</f>
        <v>24</v>
      </c>
      <c r="D390" t="s">
        <v>8220</v>
      </c>
      <c r="E390">
        <f>VLOOKUP(D390,'all data'!F3487:L3487,7,FALSE)</f>
        <v>1</v>
      </c>
    </row>
    <row r="391" spans="1:5" x14ac:dyDescent="0.25">
      <c r="A391" t="s">
        <v>8218</v>
      </c>
      <c r="B391">
        <f>VLOOKUP(A391,'all data'!F408:L408,7,FALSE)</f>
        <v>24</v>
      </c>
      <c r="D391" t="s">
        <v>8220</v>
      </c>
      <c r="E391">
        <f>VLOOKUP(D391,'all data'!F3488:L3488,7,FALSE)</f>
        <v>1</v>
      </c>
    </row>
    <row r="392" spans="1:5" x14ac:dyDescent="0.25">
      <c r="A392" t="s">
        <v>8218</v>
      </c>
      <c r="B392">
        <f>VLOOKUP(A392,'all data'!F574:L574,7,FALSE)</f>
        <v>24</v>
      </c>
      <c r="D392" t="s">
        <v>8220</v>
      </c>
      <c r="E392">
        <f>VLOOKUP(D392,'all data'!F3490:L3490,7,FALSE)</f>
        <v>1</v>
      </c>
    </row>
    <row r="393" spans="1:5" x14ac:dyDescent="0.25">
      <c r="A393" t="s">
        <v>8218</v>
      </c>
      <c r="B393">
        <f>VLOOKUP(A393,'all data'!F659:L659,7,FALSE)</f>
        <v>24</v>
      </c>
      <c r="D393" t="s">
        <v>8220</v>
      </c>
      <c r="E393">
        <f>VLOOKUP(D393,'all data'!F3492:L3492,7,FALSE)</f>
        <v>1</v>
      </c>
    </row>
    <row r="394" spans="1:5" x14ac:dyDescent="0.25">
      <c r="A394" t="s">
        <v>8218</v>
      </c>
      <c r="B394">
        <f>VLOOKUP(A394,'all data'!F905:L905,7,FALSE)</f>
        <v>24</v>
      </c>
      <c r="D394" t="s">
        <v>8220</v>
      </c>
      <c r="E394">
        <f>VLOOKUP(D394,'all data'!F3496:L3496,7,FALSE)</f>
        <v>1</v>
      </c>
    </row>
    <row r="395" spans="1:5" x14ac:dyDescent="0.25">
      <c r="A395" t="s">
        <v>8218</v>
      </c>
      <c r="B395">
        <f>VLOOKUP(A395,'all data'!F1097:L1097,7,FALSE)</f>
        <v>24</v>
      </c>
      <c r="D395" t="s">
        <v>8220</v>
      </c>
      <c r="E395">
        <f>VLOOKUP(D395,'all data'!F3498:L3498,7,FALSE)</f>
        <v>1</v>
      </c>
    </row>
    <row r="396" spans="1:5" x14ac:dyDescent="0.25">
      <c r="A396" t="s">
        <v>8218</v>
      </c>
      <c r="B396">
        <f>VLOOKUP(A396,'all data'!F1223:L1223,7,FALSE)</f>
        <v>24</v>
      </c>
      <c r="D396" t="s">
        <v>8220</v>
      </c>
      <c r="E396">
        <f>VLOOKUP(D396,'all data'!F3504:L3504,7,FALSE)</f>
        <v>1</v>
      </c>
    </row>
    <row r="397" spans="1:5" x14ac:dyDescent="0.25">
      <c r="A397" t="s">
        <v>8218</v>
      </c>
      <c r="B397">
        <f>VLOOKUP(A397,'all data'!F1265:L1265,7,FALSE)</f>
        <v>24</v>
      </c>
      <c r="D397" t="s">
        <v>8220</v>
      </c>
      <c r="E397">
        <f>VLOOKUP(D397,'all data'!F3506:L3506,7,FALSE)</f>
        <v>1</v>
      </c>
    </row>
    <row r="398" spans="1:5" x14ac:dyDescent="0.25">
      <c r="A398" t="s">
        <v>8218</v>
      </c>
      <c r="B398">
        <f>VLOOKUP(A398,'all data'!F1322:L1322,7,FALSE)</f>
        <v>24</v>
      </c>
      <c r="D398" t="s">
        <v>8220</v>
      </c>
      <c r="E398">
        <f>VLOOKUP(D398,'all data'!F3507:L3507,7,FALSE)</f>
        <v>1</v>
      </c>
    </row>
    <row r="399" spans="1:5" x14ac:dyDescent="0.25">
      <c r="A399" t="s">
        <v>8218</v>
      </c>
      <c r="B399">
        <f>VLOOKUP(A399,'all data'!F1339:L1339,7,FALSE)</f>
        <v>24</v>
      </c>
      <c r="D399" t="s">
        <v>8220</v>
      </c>
      <c r="E399">
        <f>VLOOKUP(D399,'all data'!F3508:L3508,7,FALSE)</f>
        <v>1</v>
      </c>
    </row>
    <row r="400" spans="1:5" x14ac:dyDescent="0.25">
      <c r="A400" t="s">
        <v>8218</v>
      </c>
      <c r="B400">
        <f>VLOOKUP(A400,'all data'!F1628:L1628,7,FALSE)</f>
        <v>24</v>
      </c>
      <c r="D400" t="s">
        <v>8220</v>
      </c>
      <c r="E400">
        <f>VLOOKUP(D400,'all data'!F3511:L3511,7,FALSE)</f>
        <v>1</v>
      </c>
    </row>
    <row r="401" spans="1:5" x14ac:dyDescent="0.25">
      <c r="A401" t="s">
        <v>8218</v>
      </c>
      <c r="B401">
        <f>VLOOKUP(A401,'all data'!F1828:L1828,7,FALSE)</f>
        <v>24</v>
      </c>
      <c r="D401" t="s">
        <v>8220</v>
      </c>
      <c r="E401">
        <f>VLOOKUP(D401,'all data'!F3513:L3513,7,FALSE)</f>
        <v>1</v>
      </c>
    </row>
    <row r="402" spans="1:5" x14ac:dyDescent="0.25">
      <c r="A402" t="s">
        <v>8218</v>
      </c>
      <c r="B402">
        <f>VLOOKUP(A402,'all data'!F1900:L1900,7,FALSE)</f>
        <v>24</v>
      </c>
      <c r="D402" t="s">
        <v>8220</v>
      </c>
      <c r="E402">
        <f>VLOOKUP(D402,'all data'!F3517:L3517,7,FALSE)</f>
        <v>1</v>
      </c>
    </row>
    <row r="403" spans="1:5" x14ac:dyDescent="0.25">
      <c r="A403" t="s">
        <v>8218</v>
      </c>
      <c r="B403">
        <f>VLOOKUP(A403,'all data'!F2120:L2120,7,FALSE)</f>
        <v>24</v>
      </c>
      <c r="D403" t="s">
        <v>8220</v>
      </c>
      <c r="E403">
        <f>VLOOKUP(D403,'all data'!F3518:L3518,7,FALSE)</f>
        <v>1</v>
      </c>
    </row>
    <row r="404" spans="1:5" x14ac:dyDescent="0.25">
      <c r="A404" t="s">
        <v>8218</v>
      </c>
      <c r="B404">
        <f>VLOOKUP(A404,'all data'!F2149:L2149,7,FALSE)</f>
        <v>24</v>
      </c>
      <c r="D404" t="s">
        <v>8220</v>
      </c>
      <c r="E404">
        <f>VLOOKUP(D404,'all data'!F3519:L3519,7,FALSE)</f>
        <v>1</v>
      </c>
    </row>
    <row r="405" spans="1:5" x14ac:dyDescent="0.25">
      <c r="A405" t="s">
        <v>8218</v>
      </c>
      <c r="B405">
        <f>VLOOKUP(A405,'all data'!F2154:L2154,7,FALSE)</f>
        <v>24</v>
      </c>
      <c r="D405" t="s">
        <v>8220</v>
      </c>
      <c r="E405">
        <f>VLOOKUP(D405,'all data'!F3521:L3521,7,FALSE)</f>
        <v>1</v>
      </c>
    </row>
    <row r="406" spans="1:5" x14ac:dyDescent="0.25">
      <c r="A406" t="s">
        <v>8218</v>
      </c>
      <c r="B406">
        <f>VLOOKUP(A406,'all data'!F2178:L2178,7,FALSE)</f>
        <v>24</v>
      </c>
      <c r="D406" t="s">
        <v>8220</v>
      </c>
      <c r="E406">
        <f>VLOOKUP(D406,'all data'!F3522:L3522,7,FALSE)</f>
        <v>1</v>
      </c>
    </row>
    <row r="407" spans="1:5" x14ac:dyDescent="0.25">
      <c r="A407" t="s">
        <v>8218</v>
      </c>
      <c r="B407">
        <f>VLOOKUP(A407,'all data'!F2198:L2198,7,FALSE)</f>
        <v>24</v>
      </c>
      <c r="D407" t="s">
        <v>8220</v>
      </c>
      <c r="E407">
        <f>VLOOKUP(D407,'all data'!F3526:L3526,7,FALSE)</f>
        <v>1</v>
      </c>
    </row>
    <row r="408" spans="1:5" x14ac:dyDescent="0.25">
      <c r="A408" t="s">
        <v>8218</v>
      </c>
      <c r="B408">
        <f>VLOOKUP(A408,'all data'!F38:L38,7,FALSE)</f>
        <v>25</v>
      </c>
      <c r="D408" t="s">
        <v>8220</v>
      </c>
      <c r="E408">
        <f>VLOOKUP(D408,'all data'!F3534:L3534,7,FALSE)</f>
        <v>1</v>
      </c>
    </row>
    <row r="409" spans="1:5" x14ac:dyDescent="0.25">
      <c r="A409" t="s">
        <v>8218</v>
      </c>
      <c r="B409">
        <f>VLOOKUP(A409,'all data'!F172:L172,7,FALSE)</f>
        <v>25</v>
      </c>
      <c r="D409" t="s">
        <v>8220</v>
      </c>
      <c r="E409">
        <f>VLOOKUP(D409,'all data'!F3536:L3536,7,FALSE)</f>
        <v>1</v>
      </c>
    </row>
    <row r="410" spans="1:5" x14ac:dyDescent="0.25">
      <c r="A410" t="s">
        <v>8218</v>
      </c>
      <c r="B410">
        <f>VLOOKUP(A410,'all data'!F194:L194,7,FALSE)</f>
        <v>25</v>
      </c>
      <c r="D410" t="s">
        <v>8220</v>
      </c>
      <c r="E410">
        <f>VLOOKUP(D410,'all data'!F3544:L3544,7,FALSE)</f>
        <v>1</v>
      </c>
    </row>
    <row r="411" spans="1:5" x14ac:dyDescent="0.25">
      <c r="A411" t="s">
        <v>8218</v>
      </c>
      <c r="B411">
        <f>VLOOKUP(A411,'all data'!F464:L464,7,FALSE)</f>
        <v>25</v>
      </c>
      <c r="D411" t="s">
        <v>8220</v>
      </c>
      <c r="E411">
        <f>VLOOKUP(D411,'all data'!F3545:L3545,7,FALSE)</f>
        <v>1</v>
      </c>
    </row>
    <row r="412" spans="1:5" x14ac:dyDescent="0.25">
      <c r="A412" t="s">
        <v>8218</v>
      </c>
      <c r="B412">
        <f>VLOOKUP(A412,'all data'!F502:L502,7,FALSE)</f>
        <v>25</v>
      </c>
      <c r="D412" t="s">
        <v>8220</v>
      </c>
      <c r="E412">
        <f>VLOOKUP(D412,'all data'!F3547:L3547,7,FALSE)</f>
        <v>1</v>
      </c>
    </row>
    <row r="413" spans="1:5" x14ac:dyDescent="0.25">
      <c r="A413" t="s">
        <v>8218</v>
      </c>
      <c r="B413">
        <f>VLOOKUP(A413,'all data'!F598:L598,7,FALSE)</f>
        <v>25</v>
      </c>
      <c r="D413" t="s">
        <v>8220</v>
      </c>
      <c r="E413">
        <f>VLOOKUP(D413,'all data'!F3548:L3548,7,FALSE)</f>
        <v>1</v>
      </c>
    </row>
    <row r="414" spans="1:5" x14ac:dyDescent="0.25">
      <c r="A414" t="s">
        <v>8218</v>
      </c>
      <c r="B414">
        <f>VLOOKUP(A414,'all data'!F600:L600,7,FALSE)</f>
        <v>25</v>
      </c>
      <c r="D414" t="s">
        <v>8220</v>
      </c>
      <c r="E414">
        <f>VLOOKUP(D414,'all data'!F3562:L3562,7,FALSE)</f>
        <v>1</v>
      </c>
    </row>
    <row r="415" spans="1:5" x14ac:dyDescent="0.25">
      <c r="A415" t="s">
        <v>8218</v>
      </c>
      <c r="B415">
        <f>VLOOKUP(A415,'all data'!F616:L616,7,FALSE)</f>
        <v>25</v>
      </c>
      <c r="D415" t="s">
        <v>8220</v>
      </c>
      <c r="E415">
        <f>VLOOKUP(D415,'all data'!F3563:L3563,7,FALSE)</f>
        <v>1</v>
      </c>
    </row>
    <row r="416" spans="1:5" x14ac:dyDescent="0.25">
      <c r="A416" t="s">
        <v>8218</v>
      </c>
      <c r="B416">
        <f>VLOOKUP(A416,'all data'!F695:L695,7,FALSE)</f>
        <v>25</v>
      </c>
      <c r="D416" t="s">
        <v>8220</v>
      </c>
      <c r="E416">
        <f>VLOOKUP(D416,'all data'!F3566:L3566,7,FALSE)</f>
        <v>1</v>
      </c>
    </row>
    <row r="417" spans="1:5" x14ac:dyDescent="0.25">
      <c r="A417" t="s">
        <v>8218</v>
      </c>
      <c r="B417">
        <f>VLOOKUP(A417,'all data'!F773:L773,7,FALSE)</f>
        <v>25</v>
      </c>
      <c r="D417" t="s">
        <v>8220</v>
      </c>
      <c r="E417">
        <f>VLOOKUP(D417,'all data'!F3571:L3571,7,FALSE)</f>
        <v>1</v>
      </c>
    </row>
    <row r="418" spans="1:5" x14ac:dyDescent="0.25">
      <c r="A418" t="s">
        <v>8218</v>
      </c>
      <c r="B418">
        <f>VLOOKUP(A418,'all data'!F801:L801,7,FALSE)</f>
        <v>25</v>
      </c>
      <c r="D418" t="s">
        <v>8220</v>
      </c>
      <c r="E418">
        <f>VLOOKUP(D418,'all data'!F3572:L3572,7,FALSE)</f>
        <v>1</v>
      </c>
    </row>
    <row r="419" spans="1:5" x14ac:dyDescent="0.25">
      <c r="A419" t="s">
        <v>8218</v>
      </c>
      <c r="B419">
        <f>VLOOKUP(A419,'all data'!F844:L844,7,FALSE)</f>
        <v>25</v>
      </c>
      <c r="D419" t="s">
        <v>8220</v>
      </c>
      <c r="E419">
        <f>VLOOKUP(D419,'all data'!F3573:L3573,7,FALSE)</f>
        <v>1</v>
      </c>
    </row>
    <row r="420" spans="1:5" x14ac:dyDescent="0.25">
      <c r="A420" t="s">
        <v>8218</v>
      </c>
      <c r="B420">
        <f>VLOOKUP(A420,'all data'!F867:L867,7,FALSE)</f>
        <v>25</v>
      </c>
      <c r="D420" t="s">
        <v>8220</v>
      </c>
      <c r="E420">
        <f>VLOOKUP(D420,'all data'!F3575:L3575,7,FALSE)</f>
        <v>1</v>
      </c>
    </row>
    <row r="421" spans="1:5" x14ac:dyDescent="0.25">
      <c r="A421" t="s">
        <v>8218</v>
      </c>
      <c r="B421">
        <f>VLOOKUP(A421,'all data'!F914:L914,7,FALSE)</f>
        <v>25</v>
      </c>
      <c r="D421" t="s">
        <v>8220</v>
      </c>
      <c r="E421">
        <f>VLOOKUP(D421,'all data'!F3577:L3577,7,FALSE)</f>
        <v>1</v>
      </c>
    </row>
    <row r="422" spans="1:5" x14ac:dyDescent="0.25">
      <c r="A422" t="s">
        <v>8218</v>
      </c>
      <c r="B422">
        <f>VLOOKUP(A422,'all data'!F922:L922,7,FALSE)</f>
        <v>25</v>
      </c>
      <c r="D422" t="s">
        <v>8220</v>
      </c>
      <c r="E422">
        <f>VLOOKUP(D422,'all data'!F3578:L3578,7,FALSE)</f>
        <v>1</v>
      </c>
    </row>
    <row r="423" spans="1:5" x14ac:dyDescent="0.25">
      <c r="A423" t="s">
        <v>8218</v>
      </c>
      <c r="B423">
        <f>VLOOKUP(A423,'all data'!F1050:L1050,7,FALSE)</f>
        <v>25</v>
      </c>
      <c r="D423" t="s">
        <v>8220</v>
      </c>
      <c r="E423">
        <f>VLOOKUP(D423,'all data'!F3579:L3579,7,FALSE)</f>
        <v>1</v>
      </c>
    </row>
    <row r="424" spans="1:5" x14ac:dyDescent="0.25">
      <c r="A424" t="s">
        <v>8218</v>
      </c>
      <c r="B424">
        <f>VLOOKUP(A424,'all data'!F1124:L1124,7,FALSE)</f>
        <v>25</v>
      </c>
      <c r="D424" t="s">
        <v>8220</v>
      </c>
      <c r="E424">
        <f>VLOOKUP(D424,'all data'!F3580:L3580,7,FALSE)</f>
        <v>1</v>
      </c>
    </row>
    <row r="425" spans="1:5" x14ac:dyDescent="0.25">
      <c r="A425" t="s">
        <v>8218</v>
      </c>
      <c r="B425">
        <f>VLOOKUP(A425,'all data'!F1231:L1231,7,FALSE)</f>
        <v>25</v>
      </c>
      <c r="D425" t="s">
        <v>8220</v>
      </c>
      <c r="E425">
        <f>VLOOKUP(D425,'all data'!F3584:L3584,7,FALSE)</f>
        <v>1</v>
      </c>
    </row>
    <row r="426" spans="1:5" x14ac:dyDescent="0.25">
      <c r="A426" t="s">
        <v>8218</v>
      </c>
      <c r="B426">
        <f>VLOOKUP(A426,'all data'!F1281:L1281,7,FALSE)</f>
        <v>25</v>
      </c>
      <c r="D426" t="s">
        <v>8220</v>
      </c>
      <c r="E426">
        <f>VLOOKUP(D426,'all data'!F3586:L3586,7,FALSE)</f>
        <v>1</v>
      </c>
    </row>
    <row r="427" spans="1:5" x14ac:dyDescent="0.25">
      <c r="A427" t="s">
        <v>8218</v>
      </c>
      <c r="B427">
        <f>VLOOKUP(A427,'all data'!F1336:L1336,7,FALSE)</f>
        <v>25</v>
      </c>
      <c r="D427" t="s">
        <v>8220</v>
      </c>
      <c r="E427">
        <f>VLOOKUP(D427,'all data'!F3588:L3588,7,FALSE)</f>
        <v>1</v>
      </c>
    </row>
    <row r="428" spans="1:5" x14ac:dyDescent="0.25">
      <c r="A428" t="s">
        <v>8218</v>
      </c>
      <c r="B428">
        <f>VLOOKUP(A428,'all data'!F1421:L1421,7,FALSE)</f>
        <v>25</v>
      </c>
      <c r="D428" t="s">
        <v>8220</v>
      </c>
      <c r="E428">
        <f>VLOOKUP(D428,'all data'!F3589:L3589,7,FALSE)</f>
        <v>1</v>
      </c>
    </row>
    <row r="429" spans="1:5" x14ac:dyDescent="0.25">
      <c r="A429" t="s">
        <v>8218</v>
      </c>
      <c r="B429">
        <f>VLOOKUP(A429,'all data'!F1462:L1462,7,FALSE)</f>
        <v>25</v>
      </c>
      <c r="D429" t="s">
        <v>8220</v>
      </c>
      <c r="E429">
        <f>VLOOKUP(D429,'all data'!F3591:L3591,7,FALSE)</f>
        <v>1</v>
      </c>
    </row>
    <row r="430" spans="1:5" x14ac:dyDescent="0.25">
      <c r="A430" t="s">
        <v>8218</v>
      </c>
      <c r="B430">
        <f>VLOOKUP(A430,'all data'!F1529:L1529,7,FALSE)</f>
        <v>25</v>
      </c>
      <c r="D430" t="s">
        <v>8220</v>
      </c>
      <c r="E430">
        <f>VLOOKUP(D430,'all data'!F3592:L3592,7,FALSE)</f>
        <v>1</v>
      </c>
    </row>
    <row r="431" spans="1:5" x14ac:dyDescent="0.25">
      <c r="A431" t="s">
        <v>8218</v>
      </c>
      <c r="B431">
        <f>VLOOKUP(A431,'all data'!F1583:L1583,7,FALSE)</f>
        <v>25</v>
      </c>
      <c r="D431" t="s">
        <v>8220</v>
      </c>
      <c r="E431">
        <f>VLOOKUP(D431,'all data'!F3596:L3596,7,FALSE)</f>
        <v>1</v>
      </c>
    </row>
    <row r="432" spans="1:5" x14ac:dyDescent="0.25">
      <c r="A432" t="s">
        <v>8218</v>
      </c>
      <c r="B432">
        <f>VLOOKUP(A432,'all data'!F1622:L1622,7,FALSE)</f>
        <v>25</v>
      </c>
      <c r="D432" t="s">
        <v>8220</v>
      </c>
      <c r="E432">
        <f>VLOOKUP(D432,'all data'!F3598:L3598,7,FALSE)</f>
        <v>1</v>
      </c>
    </row>
    <row r="433" spans="1:5" x14ac:dyDescent="0.25">
      <c r="A433" t="s">
        <v>8218</v>
      </c>
      <c r="B433">
        <f>VLOOKUP(A433,'all data'!F1682:L1682,7,FALSE)</f>
        <v>25</v>
      </c>
      <c r="D433" t="s">
        <v>8220</v>
      </c>
      <c r="E433">
        <f>VLOOKUP(D433,'all data'!F3600:L3600,7,FALSE)</f>
        <v>1</v>
      </c>
    </row>
    <row r="434" spans="1:5" x14ac:dyDescent="0.25">
      <c r="A434" t="s">
        <v>8218</v>
      </c>
      <c r="B434">
        <f>VLOOKUP(A434,'all data'!F1803:L1803,7,FALSE)</f>
        <v>25</v>
      </c>
      <c r="D434" t="s">
        <v>8220</v>
      </c>
      <c r="E434">
        <f>VLOOKUP(D434,'all data'!F3601:L3601,7,FALSE)</f>
        <v>1</v>
      </c>
    </row>
    <row r="435" spans="1:5" x14ac:dyDescent="0.25">
      <c r="A435" t="s">
        <v>8218</v>
      </c>
      <c r="B435">
        <f>VLOOKUP(A435,'all data'!F2053:L2053,7,FALSE)</f>
        <v>25</v>
      </c>
      <c r="D435" t="s">
        <v>8220</v>
      </c>
      <c r="E435">
        <f>VLOOKUP(D435,'all data'!F3602:L3602,7,FALSE)</f>
        <v>1</v>
      </c>
    </row>
    <row r="436" spans="1:5" x14ac:dyDescent="0.25">
      <c r="A436" t="s">
        <v>8218</v>
      </c>
      <c r="B436">
        <f>VLOOKUP(A436,'all data'!F2056:L2056,7,FALSE)</f>
        <v>25</v>
      </c>
      <c r="D436" t="s">
        <v>8220</v>
      </c>
      <c r="E436">
        <f>VLOOKUP(D436,'all data'!F3603:L3603,7,FALSE)</f>
        <v>1</v>
      </c>
    </row>
    <row r="437" spans="1:5" x14ac:dyDescent="0.25">
      <c r="A437" t="s">
        <v>8218</v>
      </c>
      <c r="B437">
        <f>VLOOKUP(A437,'all data'!F2071:L2071,7,FALSE)</f>
        <v>25</v>
      </c>
      <c r="D437" t="s">
        <v>8220</v>
      </c>
      <c r="E437">
        <f>VLOOKUP(D437,'all data'!F3604:L3604,7,FALSE)</f>
        <v>1</v>
      </c>
    </row>
    <row r="438" spans="1:5" x14ac:dyDescent="0.25">
      <c r="A438" t="s">
        <v>8218</v>
      </c>
      <c r="B438">
        <f>VLOOKUP(A438,'all data'!F2072:L2072,7,FALSE)</f>
        <v>25</v>
      </c>
      <c r="D438" t="s">
        <v>8220</v>
      </c>
      <c r="E438">
        <f>VLOOKUP(D438,'all data'!F3606:L3606,7,FALSE)</f>
        <v>1</v>
      </c>
    </row>
    <row r="439" spans="1:5" x14ac:dyDescent="0.25">
      <c r="A439" t="s">
        <v>8218</v>
      </c>
      <c r="B439">
        <f>VLOOKUP(A439,'all data'!F2197:L2197,7,FALSE)</f>
        <v>25</v>
      </c>
      <c r="D439" t="s">
        <v>8220</v>
      </c>
      <c r="E439">
        <f>VLOOKUP(D439,'all data'!F3607:L3607,7,FALSE)</f>
        <v>1</v>
      </c>
    </row>
    <row r="440" spans="1:5" x14ac:dyDescent="0.25">
      <c r="A440" t="s">
        <v>8218</v>
      </c>
      <c r="B440">
        <f>VLOOKUP(A440,'all data'!F91:L91,7,FALSE)</f>
        <v>26</v>
      </c>
      <c r="D440" t="s">
        <v>8220</v>
      </c>
      <c r="E440">
        <f>VLOOKUP(D440,'all data'!F3608:L3608,7,FALSE)</f>
        <v>1</v>
      </c>
    </row>
    <row r="441" spans="1:5" x14ac:dyDescent="0.25">
      <c r="A441" t="s">
        <v>8218</v>
      </c>
      <c r="B441">
        <f>VLOOKUP(A441,'all data'!F187:L187,7,FALSE)</f>
        <v>26</v>
      </c>
      <c r="D441" t="s">
        <v>8220</v>
      </c>
      <c r="E441">
        <f>VLOOKUP(D441,'all data'!F3611:L3611,7,FALSE)</f>
        <v>1</v>
      </c>
    </row>
    <row r="442" spans="1:5" x14ac:dyDescent="0.25">
      <c r="A442" t="s">
        <v>8218</v>
      </c>
      <c r="B442">
        <f>VLOOKUP(A442,'all data'!F364:L364,7,FALSE)</f>
        <v>26</v>
      </c>
      <c r="D442" t="s">
        <v>8220</v>
      </c>
      <c r="E442">
        <f>VLOOKUP(D442,'all data'!F3613:L3613,7,FALSE)</f>
        <v>1</v>
      </c>
    </row>
    <row r="443" spans="1:5" x14ac:dyDescent="0.25">
      <c r="A443" t="s">
        <v>8218</v>
      </c>
      <c r="B443">
        <f>VLOOKUP(A443,'all data'!F401:L401,7,FALSE)</f>
        <v>26</v>
      </c>
      <c r="D443" t="s">
        <v>8220</v>
      </c>
      <c r="E443">
        <f>VLOOKUP(D443,'all data'!F3615:L3615,7,FALSE)</f>
        <v>1</v>
      </c>
    </row>
    <row r="444" spans="1:5" x14ac:dyDescent="0.25">
      <c r="A444" t="s">
        <v>8218</v>
      </c>
      <c r="B444">
        <f>VLOOKUP(A444,'all data'!F560:L560,7,FALSE)</f>
        <v>26</v>
      </c>
      <c r="D444" t="s">
        <v>8220</v>
      </c>
      <c r="E444">
        <f>VLOOKUP(D444,'all data'!F3616:L3616,7,FALSE)</f>
        <v>1</v>
      </c>
    </row>
    <row r="445" spans="1:5" x14ac:dyDescent="0.25">
      <c r="A445" t="s">
        <v>8218</v>
      </c>
      <c r="B445">
        <f>VLOOKUP(A445,'all data'!F571:L571,7,FALSE)</f>
        <v>26</v>
      </c>
      <c r="D445" t="s">
        <v>8220</v>
      </c>
      <c r="E445">
        <f>VLOOKUP(D445,'all data'!F3618:L3618,7,FALSE)</f>
        <v>1</v>
      </c>
    </row>
    <row r="446" spans="1:5" x14ac:dyDescent="0.25">
      <c r="A446" t="s">
        <v>8218</v>
      </c>
      <c r="B446">
        <f>VLOOKUP(A446,'all data'!F624:L624,7,FALSE)</f>
        <v>26</v>
      </c>
      <c r="D446" t="s">
        <v>8220</v>
      </c>
      <c r="E446">
        <f>VLOOKUP(D446,'all data'!F3621:L3621,7,FALSE)</f>
        <v>1</v>
      </c>
    </row>
    <row r="447" spans="1:5" x14ac:dyDescent="0.25">
      <c r="A447" t="s">
        <v>8218</v>
      </c>
      <c r="B447">
        <f>VLOOKUP(A447,'all data'!F630:L630,7,FALSE)</f>
        <v>26</v>
      </c>
      <c r="D447" t="s">
        <v>8220</v>
      </c>
      <c r="E447">
        <f>VLOOKUP(D447,'all data'!F3622:L3622,7,FALSE)</f>
        <v>1</v>
      </c>
    </row>
    <row r="448" spans="1:5" x14ac:dyDescent="0.25">
      <c r="A448" t="s">
        <v>8218</v>
      </c>
      <c r="B448">
        <f>VLOOKUP(A448,'all data'!F671:L671,7,FALSE)</f>
        <v>26</v>
      </c>
      <c r="D448" t="s">
        <v>8220</v>
      </c>
      <c r="E448">
        <f>VLOOKUP(D448,'all data'!F3623:L3623,7,FALSE)</f>
        <v>1</v>
      </c>
    </row>
    <row r="449" spans="1:5" x14ac:dyDescent="0.25">
      <c r="A449" t="s">
        <v>8218</v>
      </c>
      <c r="B449">
        <f>VLOOKUP(A449,'all data'!F676:L676,7,FALSE)</f>
        <v>26</v>
      </c>
      <c r="D449" t="s">
        <v>8220</v>
      </c>
      <c r="E449">
        <f>VLOOKUP(D449,'all data'!F3624:L3624,7,FALSE)</f>
        <v>1</v>
      </c>
    </row>
    <row r="450" spans="1:5" x14ac:dyDescent="0.25">
      <c r="A450" t="s">
        <v>8218</v>
      </c>
      <c r="B450">
        <f>VLOOKUP(A450,'all data'!F700:L700,7,FALSE)</f>
        <v>26</v>
      </c>
      <c r="D450" t="s">
        <v>8220</v>
      </c>
      <c r="E450">
        <f>VLOOKUP(D450,'all data'!F3628:L3628,7,FALSE)</f>
        <v>1</v>
      </c>
    </row>
    <row r="451" spans="1:5" x14ac:dyDescent="0.25">
      <c r="A451" t="s">
        <v>8218</v>
      </c>
      <c r="B451">
        <f>VLOOKUP(A451,'all data'!F809:L809,7,FALSE)</f>
        <v>26</v>
      </c>
      <c r="D451" t="s">
        <v>8220</v>
      </c>
      <c r="E451">
        <f>VLOOKUP(D451,'all data'!F3632:L3632,7,FALSE)</f>
        <v>1</v>
      </c>
    </row>
    <row r="452" spans="1:5" x14ac:dyDescent="0.25">
      <c r="A452" t="s">
        <v>8218</v>
      </c>
      <c r="B452">
        <f>VLOOKUP(A452,'all data'!F878:L878,7,FALSE)</f>
        <v>26</v>
      </c>
      <c r="D452" t="s">
        <v>8220</v>
      </c>
      <c r="E452">
        <f>VLOOKUP(D452,'all data'!F3635:L3635,7,FALSE)</f>
        <v>1</v>
      </c>
    </row>
    <row r="453" spans="1:5" x14ac:dyDescent="0.25">
      <c r="A453" t="s">
        <v>8218</v>
      </c>
      <c r="B453">
        <f>VLOOKUP(A453,'all data'!F895:L895,7,FALSE)</f>
        <v>26</v>
      </c>
      <c r="D453" t="s">
        <v>8220</v>
      </c>
      <c r="E453">
        <f>VLOOKUP(D453,'all data'!F3636:L3636,7,FALSE)</f>
        <v>1</v>
      </c>
    </row>
    <row r="454" spans="1:5" x14ac:dyDescent="0.25">
      <c r="A454" t="s">
        <v>8218</v>
      </c>
      <c r="B454">
        <f>VLOOKUP(A454,'all data'!F919:L919,7,FALSE)</f>
        <v>26</v>
      </c>
      <c r="D454" t="s">
        <v>8220</v>
      </c>
      <c r="E454">
        <f>VLOOKUP(D454,'all data'!F3637:L3637,7,FALSE)</f>
        <v>1</v>
      </c>
    </row>
    <row r="455" spans="1:5" x14ac:dyDescent="0.25">
      <c r="A455" t="s">
        <v>8218</v>
      </c>
      <c r="B455">
        <f>VLOOKUP(A455,'all data'!F939:L939,7,FALSE)</f>
        <v>26</v>
      </c>
      <c r="D455" t="s">
        <v>8220</v>
      </c>
      <c r="E455">
        <f>VLOOKUP(D455,'all data'!F3638:L3638,7,FALSE)</f>
        <v>1</v>
      </c>
    </row>
    <row r="456" spans="1:5" x14ac:dyDescent="0.25">
      <c r="A456" t="s">
        <v>8218</v>
      </c>
      <c r="B456">
        <f>VLOOKUP(A456,'all data'!F1013:L1013,7,FALSE)</f>
        <v>26</v>
      </c>
      <c r="D456" t="s">
        <v>8220</v>
      </c>
      <c r="E456">
        <f>VLOOKUP(D456,'all data'!F3644:L3644,7,FALSE)</f>
        <v>1</v>
      </c>
    </row>
    <row r="457" spans="1:5" x14ac:dyDescent="0.25">
      <c r="A457" t="s">
        <v>8218</v>
      </c>
      <c r="B457">
        <f>VLOOKUP(A457,'all data'!F1401:L1401,7,FALSE)</f>
        <v>26</v>
      </c>
      <c r="D457" t="s">
        <v>8220</v>
      </c>
      <c r="E457">
        <f>VLOOKUP(D457,'all data'!F3645:L3645,7,FALSE)</f>
        <v>1</v>
      </c>
    </row>
    <row r="458" spans="1:5" x14ac:dyDescent="0.25">
      <c r="A458" t="s">
        <v>8218</v>
      </c>
      <c r="B458">
        <f>VLOOKUP(A458,'all data'!F1747:L1747,7,FALSE)</f>
        <v>26</v>
      </c>
      <c r="D458" t="s">
        <v>8220</v>
      </c>
      <c r="E458">
        <f>VLOOKUP(D458,'all data'!F3647:L3647,7,FALSE)</f>
        <v>1</v>
      </c>
    </row>
    <row r="459" spans="1:5" x14ac:dyDescent="0.25">
      <c r="A459" t="s">
        <v>8218</v>
      </c>
      <c r="B459">
        <f>VLOOKUP(A459,'all data'!F1799:L1799,7,FALSE)</f>
        <v>26</v>
      </c>
      <c r="D459" t="s">
        <v>8220</v>
      </c>
      <c r="E459">
        <f>VLOOKUP(D459,'all data'!F3649:L3649,7,FALSE)</f>
        <v>1</v>
      </c>
    </row>
    <row r="460" spans="1:5" x14ac:dyDescent="0.25">
      <c r="A460" t="s">
        <v>8218</v>
      </c>
      <c r="B460">
        <f>VLOOKUP(A460,'all data'!F1841:L1841,7,FALSE)</f>
        <v>26</v>
      </c>
      <c r="D460" t="s">
        <v>8220</v>
      </c>
      <c r="E460">
        <f>VLOOKUP(D460,'all data'!F3652:L3652,7,FALSE)</f>
        <v>1</v>
      </c>
    </row>
    <row r="461" spans="1:5" x14ac:dyDescent="0.25">
      <c r="A461" t="s">
        <v>8218</v>
      </c>
      <c r="B461">
        <f>VLOOKUP(A461,'all data'!F1854:L1854,7,FALSE)</f>
        <v>26</v>
      </c>
      <c r="D461" t="s">
        <v>8220</v>
      </c>
      <c r="E461">
        <f>VLOOKUP(D461,'all data'!F3654:L3654,7,FALSE)</f>
        <v>1</v>
      </c>
    </row>
    <row r="462" spans="1:5" x14ac:dyDescent="0.25">
      <c r="A462" t="s">
        <v>8218</v>
      </c>
      <c r="B462">
        <f>VLOOKUP(A462,'all data'!F1856:L1856,7,FALSE)</f>
        <v>26</v>
      </c>
      <c r="D462" t="s">
        <v>8220</v>
      </c>
      <c r="E462">
        <f>VLOOKUP(D462,'all data'!F3655:L3655,7,FALSE)</f>
        <v>1</v>
      </c>
    </row>
    <row r="463" spans="1:5" x14ac:dyDescent="0.25">
      <c r="A463" t="s">
        <v>8218</v>
      </c>
      <c r="B463">
        <f>VLOOKUP(A463,'all data'!F1869:L1869,7,FALSE)</f>
        <v>26</v>
      </c>
      <c r="D463" t="s">
        <v>8220</v>
      </c>
      <c r="E463">
        <f>VLOOKUP(D463,'all data'!F3659:L3659,7,FALSE)</f>
        <v>1</v>
      </c>
    </row>
    <row r="464" spans="1:5" x14ac:dyDescent="0.25">
      <c r="A464" t="s">
        <v>8218</v>
      </c>
      <c r="B464">
        <f>VLOOKUP(A464,'all data'!F1902:L1902,7,FALSE)</f>
        <v>26</v>
      </c>
      <c r="D464" t="s">
        <v>8220</v>
      </c>
      <c r="E464">
        <f>VLOOKUP(D464,'all data'!F3660:L3660,7,FALSE)</f>
        <v>1</v>
      </c>
    </row>
    <row r="465" spans="1:5" x14ac:dyDescent="0.25">
      <c r="A465" t="s">
        <v>8218</v>
      </c>
      <c r="B465">
        <f>VLOOKUP(A465,'all data'!F2076:L2076,7,FALSE)</f>
        <v>26</v>
      </c>
      <c r="D465" t="s">
        <v>8220</v>
      </c>
      <c r="E465">
        <f>VLOOKUP(D465,'all data'!F3661:L3661,7,FALSE)</f>
        <v>1</v>
      </c>
    </row>
    <row r="466" spans="1:5" x14ac:dyDescent="0.25">
      <c r="A466" t="s">
        <v>8218</v>
      </c>
      <c r="B466">
        <f>VLOOKUP(A466,'all data'!F2106:L2106,7,FALSE)</f>
        <v>26</v>
      </c>
      <c r="D466" t="s">
        <v>8220</v>
      </c>
      <c r="E466">
        <f>VLOOKUP(D466,'all data'!F3662:L3662,7,FALSE)</f>
        <v>1</v>
      </c>
    </row>
    <row r="467" spans="1:5" x14ac:dyDescent="0.25">
      <c r="A467" t="s">
        <v>8218</v>
      </c>
      <c r="B467">
        <f>VLOOKUP(A467,'all data'!F2163:L2163,7,FALSE)</f>
        <v>26</v>
      </c>
      <c r="D467" t="s">
        <v>8220</v>
      </c>
      <c r="E467">
        <f>VLOOKUP(D467,'all data'!F3663:L3663,7,FALSE)</f>
        <v>1</v>
      </c>
    </row>
    <row r="468" spans="1:5" x14ac:dyDescent="0.25">
      <c r="A468" t="s">
        <v>8218</v>
      </c>
      <c r="B468">
        <f>VLOOKUP(A468,'all data'!F442:L442,7,FALSE)</f>
        <v>27</v>
      </c>
      <c r="D468" t="s">
        <v>8220</v>
      </c>
      <c r="E468">
        <f>VLOOKUP(D468,'all data'!F3664:L3664,7,FALSE)</f>
        <v>1</v>
      </c>
    </row>
    <row r="469" spans="1:5" x14ac:dyDescent="0.25">
      <c r="A469" t="s">
        <v>8218</v>
      </c>
      <c r="B469">
        <f>VLOOKUP(A469,'all data'!F510:L510,7,FALSE)</f>
        <v>27</v>
      </c>
      <c r="D469" t="s">
        <v>8220</v>
      </c>
      <c r="E469">
        <f>VLOOKUP(D469,'all data'!F3665:L3665,7,FALSE)</f>
        <v>1</v>
      </c>
    </row>
    <row r="470" spans="1:5" x14ac:dyDescent="0.25">
      <c r="A470" t="s">
        <v>8218</v>
      </c>
      <c r="B470">
        <f>VLOOKUP(A470,'all data'!F520:L520,7,FALSE)</f>
        <v>27</v>
      </c>
      <c r="D470" t="s">
        <v>8220</v>
      </c>
      <c r="E470">
        <f>VLOOKUP(D470,'all data'!F3667:L3667,7,FALSE)</f>
        <v>1</v>
      </c>
    </row>
    <row r="471" spans="1:5" x14ac:dyDescent="0.25">
      <c r="A471" t="s">
        <v>8218</v>
      </c>
      <c r="B471">
        <f>VLOOKUP(A471,'all data'!F558:L558,7,FALSE)</f>
        <v>27</v>
      </c>
      <c r="D471" t="s">
        <v>8220</v>
      </c>
      <c r="E471">
        <f>VLOOKUP(D471,'all data'!F3669:L3669,7,FALSE)</f>
        <v>1</v>
      </c>
    </row>
    <row r="472" spans="1:5" x14ac:dyDescent="0.25">
      <c r="A472" t="s">
        <v>8218</v>
      </c>
      <c r="B472">
        <f>VLOOKUP(A472,'all data'!F562:L562,7,FALSE)</f>
        <v>27</v>
      </c>
      <c r="D472" t="s">
        <v>8220</v>
      </c>
      <c r="E472">
        <f>VLOOKUP(D472,'all data'!F3670:L3670,7,FALSE)</f>
        <v>1</v>
      </c>
    </row>
    <row r="473" spans="1:5" x14ac:dyDescent="0.25">
      <c r="A473" t="s">
        <v>8218</v>
      </c>
      <c r="B473">
        <f>VLOOKUP(A473,'all data'!F614:L614,7,FALSE)</f>
        <v>27</v>
      </c>
      <c r="D473" t="s">
        <v>8220</v>
      </c>
      <c r="E473">
        <f>VLOOKUP(D473,'all data'!F3671:L3671,7,FALSE)</f>
        <v>1</v>
      </c>
    </row>
    <row r="474" spans="1:5" x14ac:dyDescent="0.25">
      <c r="A474" t="s">
        <v>8218</v>
      </c>
      <c r="B474">
        <f>VLOOKUP(A474,'all data'!F648:L648,7,FALSE)</f>
        <v>27</v>
      </c>
      <c r="D474" t="s">
        <v>8220</v>
      </c>
      <c r="E474">
        <f>VLOOKUP(D474,'all data'!F3673:L3673,7,FALSE)</f>
        <v>1</v>
      </c>
    </row>
    <row r="475" spans="1:5" x14ac:dyDescent="0.25">
      <c r="A475" t="s">
        <v>8218</v>
      </c>
      <c r="B475">
        <f>VLOOKUP(A475,'all data'!F688:L688,7,FALSE)</f>
        <v>27</v>
      </c>
      <c r="D475" t="s">
        <v>8220</v>
      </c>
      <c r="E475">
        <f>VLOOKUP(D475,'all data'!F3675:L3675,7,FALSE)</f>
        <v>1</v>
      </c>
    </row>
    <row r="476" spans="1:5" x14ac:dyDescent="0.25">
      <c r="A476" t="s">
        <v>8218</v>
      </c>
      <c r="B476">
        <f>VLOOKUP(A476,'all data'!F707:L707,7,FALSE)</f>
        <v>27</v>
      </c>
      <c r="D476" t="s">
        <v>8220</v>
      </c>
      <c r="E476">
        <f>VLOOKUP(D476,'all data'!F3676:L3676,7,FALSE)</f>
        <v>1</v>
      </c>
    </row>
    <row r="477" spans="1:5" x14ac:dyDescent="0.25">
      <c r="A477" t="s">
        <v>8218</v>
      </c>
      <c r="B477">
        <f>VLOOKUP(A477,'all data'!F748:L748,7,FALSE)</f>
        <v>27</v>
      </c>
      <c r="D477" t="s">
        <v>8220</v>
      </c>
      <c r="E477">
        <f>VLOOKUP(D477,'all data'!F3677:L3677,7,FALSE)</f>
        <v>1</v>
      </c>
    </row>
    <row r="478" spans="1:5" x14ac:dyDescent="0.25">
      <c r="A478" t="s">
        <v>8218</v>
      </c>
      <c r="B478">
        <f>VLOOKUP(A478,'all data'!F754:L754,7,FALSE)</f>
        <v>27</v>
      </c>
      <c r="D478" t="s">
        <v>8220</v>
      </c>
      <c r="E478">
        <f>VLOOKUP(D478,'all data'!F3678:L3678,7,FALSE)</f>
        <v>1</v>
      </c>
    </row>
    <row r="479" spans="1:5" x14ac:dyDescent="0.25">
      <c r="A479" t="s">
        <v>8218</v>
      </c>
      <c r="B479">
        <f>VLOOKUP(A479,'all data'!F762:L762,7,FALSE)</f>
        <v>27</v>
      </c>
      <c r="D479" t="s">
        <v>8220</v>
      </c>
      <c r="E479">
        <f>VLOOKUP(D479,'all data'!F3681:L3681,7,FALSE)</f>
        <v>1</v>
      </c>
    </row>
    <row r="480" spans="1:5" x14ac:dyDescent="0.25">
      <c r="A480" t="s">
        <v>8218</v>
      </c>
      <c r="B480">
        <f>VLOOKUP(A480,'all data'!F857:L857,7,FALSE)</f>
        <v>27</v>
      </c>
      <c r="D480" t="s">
        <v>8220</v>
      </c>
      <c r="E480">
        <f>VLOOKUP(D480,'all data'!F3682:L3682,7,FALSE)</f>
        <v>1</v>
      </c>
    </row>
    <row r="481" spans="1:5" x14ac:dyDescent="0.25">
      <c r="A481" t="s">
        <v>8218</v>
      </c>
      <c r="B481">
        <f>VLOOKUP(A481,'all data'!F884:L884,7,FALSE)</f>
        <v>27</v>
      </c>
      <c r="D481" t="s">
        <v>8220</v>
      </c>
      <c r="E481">
        <f>VLOOKUP(D481,'all data'!F3684:L3684,7,FALSE)</f>
        <v>1</v>
      </c>
    </row>
    <row r="482" spans="1:5" x14ac:dyDescent="0.25">
      <c r="A482" t="s">
        <v>8218</v>
      </c>
      <c r="B482">
        <f>VLOOKUP(A482,'all data'!F999:L999,7,FALSE)</f>
        <v>27</v>
      </c>
      <c r="D482" t="s">
        <v>8220</v>
      </c>
      <c r="E482">
        <f>VLOOKUP(D482,'all data'!F3685:L3685,7,FALSE)</f>
        <v>1</v>
      </c>
    </row>
    <row r="483" spans="1:5" x14ac:dyDescent="0.25">
      <c r="A483" t="s">
        <v>8218</v>
      </c>
      <c r="B483">
        <f>VLOOKUP(A483,'all data'!F1029:L1029,7,FALSE)</f>
        <v>27</v>
      </c>
      <c r="D483" t="s">
        <v>8220</v>
      </c>
      <c r="E483">
        <f>VLOOKUP(D483,'all data'!F3688:L3688,7,FALSE)</f>
        <v>1</v>
      </c>
    </row>
    <row r="484" spans="1:5" x14ac:dyDescent="0.25">
      <c r="A484" t="s">
        <v>8218</v>
      </c>
      <c r="B484">
        <f>VLOOKUP(A484,'all data'!F1179:L1179,7,FALSE)</f>
        <v>27</v>
      </c>
      <c r="D484" t="s">
        <v>8220</v>
      </c>
      <c r="E484">
        <f>VLOOKUP(D484,'all data'!F3689:L3689,7,FALSE)</f>
        <v>1</v>
      </c>
    </row>
    <row r="485" spans="1:5" x14ac:dyDescent="0.25">
      <c r="A485" t="s">
        <v>8218</v>
      </c>
      <c r="B485">
        <f>VLOOKUP(A485,'all data'!F1278:L1278,7,FALSE)</f>
        <v>27</v>
      </c>
      <c r="D485" t="s">
        <v>8220</v>
      </c>
      <c r="E485">
        <f>VLOOKUP(D485,'all data'!F3691:L3691,7,FALSE)</f>
        <v>1</v>
      </c>
    </row>
    <row r="486" spans="1:5" x14ac:dyDescent="0.25">
      <c r="A486" t="s">
        <v>8218</v>
      </c>
      <c r="B486">
        <f>VLOOKUP(A486,'all data'!F1487:L1487,7,FALSE)</f>
        <v>27</v>
      </c>
      <c r="D486" t="s">
        <v>8220</v>
      </c>
      <c r="E486">
        <f>VLOOKUP(D486,'all data'!F3694:L3694,7,FALSE)</f>
        <v>1</v>
      </c>
    </row>
    <row r="487" spans="1:5" x14ac:dyDescent="0.25">
      <c r="A487" t="s">
        <v>8218</v>
      </c>
      <c r="B487">
        <f>VLOOKUP(A487,'all data'!F1494:L1494,7,FALSE)</f>
        <v>27</v>
      </c>
      <c r="D487" t="s">
        <v>8220</v>
      </c>
      <c r="E487">
        <f>VLOOKUP(D487,'all data'!F3696:L3696,7,FALSE)</f>
        <v>1</v>
      </c>
    </row>
    <row r="488" spans="1:5" x14ac:dyDescent="0.25">
      <c r="A488" t="s">
        <v>8218</v>
      </c>
      <c r="B488">
        <f>VLOOKUP(A488,'all data'!F1495:L1495,7,FALSE)</f>
        <v>27</v>
      </c>
      <c r="D488" t="s">
        <v>8220</v>
      </c>
      <c r="E488">
        <f>VLOOKUP(D488,'all data'!F3697:L3697,7,FALSE)</f>
        <v>1</v>
      </c>
    </row>
    <row r="489" spans="1:5" x14ac:dyDescent="0.25">
      <c r="A489" t="s">
        <v>8218</v>
      </c>
      <c r="B489">
        <f>VLOOKUP(A489,'all data'!F1575:L1575,7,FALSE)</f>
        <v>27</v>
      </c>
      <c r="D489" t="s">
        <v>8220</v>
      </c>
      <c r="E489">
        <f>VLOOKUP(D489,'all data'!F3698:L3698,7,FALSE)</f>
        <v>1</v>
      </c>
    </row>
    <row r="490" spans="1:5" x14ac:dyDescent="0.25">
      <c r="A490" t="s">
        <v>8218</v>
      </c>
      <c r="B490">
        <f>VLOOKUP(A490,'all data'!F1626:L1626,7,FALSE)</f>
        <v>27</v>
      </c>
      <c r="D490" t="s">
        <v>8220</v>
      </c>
      <c r="E490">
        <f>VLOOKUP(D490,'all data'!F3699:L3699,7,FALSE)</f>
        <v>1</v>
      </c>
    </row>
    <row r="491" spans="1:5" x14ac:dyDescent="0.25">
      <c r="A491" t="s">
        <v>8218</v>
      </c>
      <c r="B491">
        <f>VLOOKUP(A491,'all data'!F1635:L1635,7,FALSE)</f>
        <v>27</v>
      </c>
      <c r="D491" t="s">
        <v>8220</v>
      </c>
      <c r="E491">
        <f>VLOOKUP(D491,'all data'!F3700:L3700,7,FALSE)</f>
        <v>1</v>
      </c>
    </row>
    <row r="492" spans="1:5" x14ac:dyDescent="0.25">
      <c r="A492" t="s">
        <v>8218</v>
      </c>
      <c r="B492">
        <f>VLOOKUP(A492,'all data'!F1683:L1683,7,FALSE)</f>
        <v>27</v>
      </c>
      <c r="D492" t="s">
        <v>8220</v>
      </c>
      <c r="E492">
        <f>VLOOKUP(D492,'all data'!F3701:L3701,7,FALSE)</f>
        <v>1</v>
      </c>
    </row>
    <row r="493" spans="1:5" x14ac:dyDescent="0.25">
      <c r="A493" t="s">
        <v>8218</v>
      </c>
      <c r="B493">
        <f>VLOOKUP(A493,'all data'!F1684:L1684,7,FALSE)</f>
        <v>27</v>
      </c>
      <c r="D493" t="s">
        <v>8220</v>
      </c>
      <c r="E493">
        <f>VLOOKUP(D493,'all data'!F3702:L3702,7,FALSE)</f>
        <v>1</v>
      </c>
    </row>
    <row r="494" spans="1:5" x14ac:dyDescent="0.25">
      <c r="A494" t="s">
        <v>8218</v>
      </c>
      <c r="B494">
        <f>VLOOKUP(A494,'all data'!F1721:L1721,7,FALSE)</f>
        <v>27</v>
      </c>
      <c r="D494" t="s">
        <v>8220</v>
      </c>
      <c r="E494">
        <f>VLOOKUP(D494,'all data'!F2389:L2389,7,FALSE)</f>
        <v>2</v>
      </c>
    </row>
    <row r="495" spans="1:5" x14ac:dyDescent="0.25">
      <c r="A495" t="s">
        <v>8218</v>
      </c>
      <c r="B495">
        <f>VLOOKUP(A495,'all data'!F1813:L1813,7,FALSE)</f>
        <v>27</v>
      </c>
      <c r="D495" t="s">
        <v>8220</v>
      </c>
      <c r="E495">
        <f>VLOOKUP(D495,'all data'!F2483:L2483,7,FALSE)</f>
        <v>2</v>
      </c>
    </row>
    <row r="496" spans="1:5" x14ac:dyDescent="0.25">
      <c r="A496" t="s">
        <v>8218</v>
      </c>
      <c r="B496">
        <f>VLOOKUP(A496,'all data'!F1860:L1860,7,FALSE)</f>
        <v>27</v>
      </c>
      <c r="D496" t="s">
        <v>8220</v>
      </c>
      <c r="E496">
        <f>VLOOKUP(D496,'all data'!F2520:L2520,7,FALSE)</f>
        <v>2</v>
      </c>
    </row>
    <row r="497" spans="1:5" x14ac:dyDescent="0.25">
      <c r="A497" t="s">
        <v>8218</v>
      </c>
      <c r="B497">
        <f>VLOOKUP(A497,'all data'!F1931:L1931,7,FALSE)</f>
        <v>27</v>
      </c>
      <c r="D497" t="s">
        <v>8220</v>
      </c>
      <c r="E497">
        <f>VLOOKUP(D497,'all data'!F2626:L2626,7,FALSE)</f>
        <v>2</v>
      </c>
    </row>
    <row r="498" spans="1:5" x14ac:dyDescent="0.25">
      <c r="A498" t="s">
        <v>8218</v>
      </c>
      <c r="B498">
        <f>VLOOKUP(A498,'all data'!F1998:L1998,7,FALSE)</f>
        <v>27</v>
      </c>
      <c r="D498" t="s">
        <v>8220</v>
      </c>
      <c r="E498">
        <f>VLOOKUP(D498,'all data'!F2633:L2633,7,FALSE)</f>
        <v>2</v>
      </c>
    </row>
    <row r="499" spans="1:5" x14ac:dyDescent="0.25">
      <c r="A499" t="s">
        <v>8218</v>
      </c>
      <c r="B499">
        <f>VLOOKUP(A499,'all data'!F2000:L2000,7,FALSE)</f>
        <v>27</v>
      </c>
      <c r="D499" t="s">
        <v>8220</v>
      </c>
      <c r="E499">
        <f>VLOOKUP(D499,'all data'!F2639:L2639,7,FALSE)</f>
        <v>2</v>
      </c>
    </row>
    <row r="500" spans="1:5" x14ac:dyDescent="0.25">
      <c r="A500" t="s">
        <v>8218</v>
      </c>
      <c r="B500">
        <f>VLOOKUP(A500,'all data'!F2004:L2004,7,FALSE)</f>
        <v>27</v>
      </c>
      <c r="D500" t="s">
        <v>8220</v>
      </c>
      <c r="E500">
        <f>VLOOKUP(D500,'all data'!F2667:L2667,7,FALSE)</f>
        <v>2</v>
      </c>
    </row>
    <row r="501" spans="1:5" x14ac:dyDescent="0.25">
      <c r="A501" t="s">
        <v>8218</v>
      </c>
      <c r="B501">
        <f>VLOOKUP(A501,'all data'!F2140:L2140,7,FALSE)</f>
        <v>27</v>
      </c>
      <c r="D501" t="s">
        <v>8220</v>
      </c>
      <c r="E501">
        <f>VLOOKUP(D501,'all data'!F2677:L2677,7,FALSE)</f>
        <v>2</v>
      </c>
    </row>
    <row r="502" spans="1:5" x14ac:dyDescent="0.25">
      <c r="A502" t="s">
        <v>8218</v>
      </c>
      <c r="B502">
        <f>VLOOKUP(A502,'all data'!F2151:L2151,7,FALSE)</f>
        <v>27</v>
      </c>
      <c r="D502" t="s">
        <v>8220</v>
      </c>
      <c r="E502">
        <f>VLOOKUP(D502,'all data'!F2696:L2696,7,FALSE)</f>
        <v>2</v>
      </c>
    </row>
    <row r="503" spans="1:5" x14ac:dyDescent="0.25">
      <c r="A503" t="s">
        <v>8218</v>
      </c>
      <c r="B503">
        <f>VLOOKUP(A503,'all data'!F2185:L2185,7,FALSE)</f>
        <v>27</v>
      </c>
      <c r="D503" t="s">
        <v>8220</v>
      </c>
      <c r="E503">
        <f>VLOOKUP(D503,'all data'!F2698:L2698,7,FALSE)</f>
        <v>2</v>
      </c>
    </row>
    <row r="504" spans="1:5" x14ac:dyDescent="0.25">
      <c r="A504" t="s">
        <v>8218</v>
      </c>
      <c r="B504">
        <f>VLOOKUP(A504,'all data'!F2194:L2194,7,FALSE)</f>
        <v>27</v>
      </c>
      <c r="D504" t="s">
        <v>8220</v>
      </c>
      <c r="E504">
        <f>VLOOKUP(D504,'all data'!F2708:L2708,7,FALSE)</f>
        <v>2</v>
      </c>
    </row>
    <row r="505" spans="1:5" x14ac:dyDescent="0.25">
      <c r="A505" t="s">
        <v>8218</v>
      </c>
      <c r="B505">
        <f>VLOOKUP(A505,'all data'!F26:L26,7,FALSE)</f>
        <v>28</v>
      </c>
      <c r="D505" t="s">
        <v>8220</v>
      </c>
      <c r="E505">
        <f>VLOOKUP(D505,'all data'!F2736:L2736,7,FALSE)</f>
        <v>2</v>
      </c>
    </row>
    <row r="506" spans="1:5" x14ac:dyDescent="0.25">
      <c r="A506" t="s">
        <v>8218</v>
      </c>
      <c r="B506">
        <f>VLOOKUP(A506,'all data'!F95:L95,7,FALSE)</f>
        <v>28</v>
      </c>
      <c r="D506" t="s">
        <v>8220</v>
      </c>
      <c r="E506">
        <f>VLOOKUP(D506,'all data'!F2801:L2801,7,FALSE)</f>
        <v>2</v>
      </c>
    </row>
    <row r="507" spans="1:5" x14ac:dyDescent="0.25">
      <c r="A507" t="s">
        <v>8218</v>
      </c>
      <c r="B507">
        <f>VLOOKUP(A507,'all data'!F220:L220,7,FALSE)</f>
        <v>28</v>
      </c>
      <c r="D507" t="s">
        <v>8220</v>
      </c>
      <c r="E507">
        <f>VLOOKUP(D507,'all data'!F2815:L2815,7,FALSE)</f>
        <v>2</v>
      </c>
    </row>
    <row r="508" spans="1:5" x14ac:dyDescent="0.25">
      <c r="A508" t="s">
        <v>8218</v>
      </c>
      <c r="B508">
        <f>VLOOKUP(A508,'all data'!F238:L238,7,FALSE)</f>
        <v>28</v>
      </c>
      <c r="D508" t="s">
        <v>8220</v>
      </c>
      <c r="E508">
        <f>VLOOKUP(D508,'all data'!F2816:L2816,7,FALSE)</f>
        <v>2</v>
      </c>
    </row>
    <row r="509" spans="1:5" x14ac:dyDescent="0.25">
      <c r="A509" t="s">
        <v>8218</v>
      </c>
      <c r="B509">
        <f>VLOOKUP(A509,'all data'!F265:L265,7,FALSE)</f>
        <v>28</v>
      </c>
      <c r="D509" t="s">
        <v>8220</v>
      </c>
      <c r="E509">
        <f>VLOOKUP(D509,'all data'!F2856:L2856,7,FALSE)</f>
        <v>2</v>
      </c>
    </row>
    <row r="510" spans="1:5" x14ac:dyDescent="0.25">
      <c r="A510" t="s">
        <v>8218</v>
      </c>
      <c r="B510">
        <f>VLOOKUP(A510,'all data'!F301:L301,7,FALSE)</f>
        <v>28</v>
      </c>
      <c r="D510" t="s">
        <v>8220</v>
      </c>
      <c r="E510">
        <f>VLOOKUP(D510,'all data'!F2934:L2934,7,FALSE)</f>
        <v>2</v>
      </c>
    </row>
    <row r="511" spans="1:5" x14ac:dyDescent="0.25">
      <c r="A511" t="s">
        <v>8218</v>
      </c>
      <c r="B511">
        <f>VLOOKUP(A511,'all data'!F341:L341,7,FALSE)</f>
        <v>28</v>
      </c>
      <c r="D511" t="s">
        <v>8220</v>
      </c>
      <c r="E511">
        <f>VLOOKUP(D511,'all data'!F2936:L2936,7,FALSE)</f>
        <v>2</v>
      </c>
    </row>
    <row r="512" spans="1:5" x14ac:dyDescent="0.25">
      <c r="A512" t="s">
        <v>8218</v>
      </c>
      <c r="B512">
        <f>VLOOKUP(A512,'all data'!F360:L360,7,FALSE)</f>
        <v>28</v>
      </c>
      <c r="D512" t="s">
        <v>8220</v>
      </c>
      <c r="E512">
        <f>VLOOKUP(D512,'all data'!F2937:L2937,7,FALSE)</f>
        <v>2</v>
      </c>
    </row>
    <row r="513" spans="1:5" x14ac:dyDescent="0.25">
      <c r="A513" t="s">
        <v>8218</v>
      </c>
      <c r="B513">
        <f>VLOOKUP(A513,'all data'!F379:L379,7,FALSE)</f>
        <v>28</v>
      </c>
      <c r="D513" t="s">
        <v>8220</v>
      </c>
      <c r="E513">
        <f>VLOOKUP(D513,'all data'!F2942:L2942,7,FALSE)</f>
        <v>2</v>
      </c>
    </row>
    <row r="514" spans="1:5" x14ac:dyDescent="0.25">
      <c r="A514" t="s">
        <v>8218</v>
      </c>
      <c r="B514">
        <f>VLOOKUP(A514,'all data'!F651:L651,7,FALSE)</f>
        <v>28</v>
      </c>
      <c r="D514" t="s">
        <v>8220</v>
      </c>
      <c r="E514">
        <f>VLOOKUP(D514,'all data'!F2972:L2972,7,FALSE)</f>
        <v>2</v>
      </c>
    </row>
    <row r="515" spans="1:5" x14ac:dyDescent="0.25">
      <c r="A515" t="s">
        <v>8218</v>
      </c>
      <c r="B515">
        <f>VLOOKUP(A515,'all data'!F692:L692,7,FALSE)</f>
        <v>28</v>
      </c>
      <c r="D515" t="s">
        <v>8220</v>
      </c>
      <c r="E515">
        <f>VLOOKUP(D515,'all data'!F2982:L2982,7,FALSE)</f>
        <v>2</v>
      </c>
    </row>
    <row r="516" spans="1:5" x14ac:dyDescent="0.25">
      <c r="A516" t="s">
        <v>8218</v>
      </c>
      <c r="B516">
        <f>VLOOKUP(A516,'all data'!F709:L709,7,FALSE)</f>
        <v>28</v>
      </c>
      <c r="D516" t="s">
        <v>8220</v>
      </c>
      <c r="E516">
        <f>VLOOKUP(D516,'all data'!F3012:L3012,7,FALSE)</f>
        <v>2</v>
      </c>
    </row>
    <row r="517" spans="1:5" x14ac:dyDescent="0.25">
      <c r="A517" t="s">
        <v>8218</v>
      </c>
      <c r="B517">
        <f>VLOOKUP(A517,'all data'!F1412:L1412,7,FALSE)</f>
        <v>28</v>
      </c>
      <c r="D517" t="s">
        <v>8220</v>
      </c>
      <c r="E517">
        <f>VLOOKUP(D517,'all data'!F3037:L3037,7,FALSE)</f>
        <v>2</v>
      </c>
    </row>
    <row r="518" spans="1:5" x14ac:dyDescent="0.25">
      <c r="A518" t="s">
        <v>8218</v>
      </c>
      <c r="B518">
        <f>VLOOKUP(A518,'all data'!F1425:L1425,7,FALSE)</f>
        <v>28</v>
      </c>
      <c r="D518" t="s">
        <v>8220</v>
      </c>
      <c r="E518">
        <f>VLOOKUP(D518,'all data'!F3045:L3045,7,FALSE)</f>
        <v>2</v>
      </c>
    </row>
    <row r="519" spans="1:5" x14ac:dyDescent="0.25">
      <c r="A519" t="s">
        <v>8218</v>
      </c>
      <c r="B519">
        <f>VLOOKUP(A519,'all data'!F1473:L1473,7,FALSE)</f>
        <v>28</v>
      </c>
      <c r="D519" t="s">
        <v>8220</v>
      </c>
      <c r="E519">
        <f>VLOOKUP(D519,'all data'!F3056:L3056,7,FALSE)</f>
        <v>2</v>
      </c>
    </row>
    <row r="520" spans="1:5" x14ac:dyDescent="0.25">
      <c r="A520" t="s">
        <v>8218</v>
      </c>
      <c r="B520">
        <f>VLOOKUP(A520,'all data'!F1544:L1544,7,FALSE)</f>
        <v>28</v>
      </c>
      <c r="D520" t="s">
        <v>8220</v>
      </c>
      <c r="E520">
        <f>VLOOKUP(D520,'all data'!F3061:L3061,7,FALSE)</f>
        <v>2</v>
      </c>
    </row>
    <row r="521" spans="1:5" x14ac:dyDescent="0.25">
      <c r="A521" t="s">
        <v>8218</v>
      </c>
      <c r="B521">
        <f>VLOOKUP(A521,'all data'!F1552:L1552,7,FALSE)</f>
        <v>28</v>
      </c>
      <c r="D521" t="s">
        <v>8220</v>
      </c>
      <c r="E521">
        <f>VLOOKUP(D521,'all data'!F3065:L3065,7,FALSE)</f>
        <v>2</v>
      </c>
    </row>
    <row r="522" spans="1:5" x14ac:dyDescent="0.25">
      <c r="A522" t="s">
        <v>8218</v>
      </c>
      <c r="B522">
        <f>VLOOKUP(A522,'all data'!F1629:L1629,7,FALSE)</f>
        <v>28</v>
      </c>
      <c r="D522" t="s">
        <v>8220</v>
      </c>
      <c r="E522">
        <f>VLOOKUP(D522,'all data'!F3087:L3087,7,FALSE)</f>
        <v>2</v>
      </c>
    </row>
    <row r="523" spans="1:5" x14ac:dyDescent="0.25">
      <c r="A523" t="s">
        <v>8218</v>
      </c>
      <c r="B523">
        <f>VLOOKUP(A523,'all data'!F1729:L1729,7,FALSE)</f>
        <v>28</v>
      </c>
      <c r="D523" t="s">
        <v>8220</v>
      </c>
      <c r="E523">
        <f>VLOOKUP(D523,'all data'!F3092:L3092,7,FALSE)</f>
        <v>2</v>
      </c>
    </row>
    <row r="524" spans="1:5" x14ac:dyDescent="0.25">
      <c r="A524" t="s">
        <v>8218</v>
      </c>
      <c r="B524">
        <f>VLOOKUP(A524,'all data'!F1868:L1868,7,FALSE)</f>
        <v>28</v>
      </c>
      <c r="D524" t="s">
        <v>8220</v>
      </c>
      <c r="E524">
        <f>VLOOKUP(D524,'all data'!F3095:L3095,7,FALSE)</f>
        <v>2</v>
      </c>
    </row>
    <row r="525" spans="1:5" x14ac:dyDescent="0.25">
      <c r="A525" t="s">
        <v>8218</v>
      </c>
      <c r="B525">
        <f>VLOOKUP(A525,'all data'!F1917:L1917,7,FALSE)</f>
        <v>28</v>
      </c>
      <c r="D525" t="s">
        <v>8220</v>
      </c>
      <c r="E525">
        <f>VLOOKUP(D525,'all data'!F3108:L3108,7,FALSE)</f>
        <v>2</v>
      </c>
    </row>
    <row r="526" spans="1:5" x14ac:dyDescent="0.25">
      <c r="A526" t="s">
        <v>8218</v>
      </c>
      <c r="B526">
        <f>VLOOKUP(A526,'all data'!F2007:L2007,7,FALSE)</f>
        <v>28</v>
      </c>
      <c r="D526" t="s">
        <v>8220</v>
      </c>
      <c r="E526">
        <f>VLOOKUP(D526,'all data'!F3113:L3113,7,FALSE)</f>
        <v>2</v>
      </c>
    </row>
    <row r="527" spans="1:5" x14ac:dyDescent="0.25">
      <c r="A527" t="s">
        <v>8218</v>
      </c>
      <c r="B527">
        <f>VLOOKUP(A527,'all data'!F2012:L2012,7,FALSE)</f>
        <v>28</v>
      </c>
      <c r="D527" t="s">
        <v>8220</v>
      </c>
      <c r="E527">
        <f>VLOOKUP(D527,'all data'!F3117:L3117,7,FALSE)</f>
        <v>2</v>
      </c>
    </row>
    <row r="528" spans="1:5" x14ac:dyDescent="0.25">
      <c r="A528" t="s">
        <v>8218</v>
      </c>
      <c r="B528">
        <f>VLOOKUP(A528,'all data'!F2063:L2063,7,FALSE)</f>
        <v>28</v>
      </c>
      <c r="D528" t="s">
        <v>8220</v>
      </c>
      <c r="E528">
        <f>VLOOKUP(D528,'all data'!F3131:L3131,7,FALSE)</f>
        <v>2</v>
      </c>
    </row>
    <row r="529" spans="1:5" x14ac:dyDescent="0.25">
      <c r="A529" t="s">
        <v>8218</v>
      </c>
      <c r="B529">
        <f>VLOOKUP(A529,'all data'!F2090:L2090,7,FALSE)</f>
        <v>28</v>
      </c>
      <c r="D529" t="s">
        <v>8220</v>
      </c>
      <c r="E529">
        <f>VLOOKUP(D529,'all data'!F3132:L3132,7,FALSE)</f>
        <v>2</v>
      </c>
    </row>
    <row r="530" spans="1:5" x14ac:dyDescent="0.25">
      <c r="A530" t="s">
        <v>8218</v>
      </c>
      <c r="B530">
        <f>VLOOKUP(A530,'all data'!F2125:L2125,7,FALSE)</f>
        <v>28</v>
      </c>
      <c r="D530" t="s">
        <v>8220</v>
      </c>
      <c r="E530">
        <f>VLOOKUP(D530,'all data'!F3137:L3137,7,FALSE)</f>
        <v>2</v>
      </c>
    </row>
    <row r="531" spans="1:5" x14ac:dyDescent="0.25">
      <c r="A531" t="s">
        <v>8218</v>
      </c>
      <c r="B531">
        <f>VLOOKUP(A531,'all data'!F2150:L2150,7,FALSE)</f>
        <v>28</v>
      </c>
      <c r="D531" t="s">
        <v>8220</v>
      </c>
      <c r="E531">
        <f>VLOOKUP(D531,'all data'!F3139:L3139,7,FALSE)</f>
        <v>2</v>
      </c>
    </row>
    <row r="532" spans="1:5" x14ac:dyDescent="0.25">
      <c r="A532" t="s">
        <v>8218</v>
      </c>
      <c r="B532">
        <f>VLOOKUP(A532,'all data'!F2158:L2158,7,FALSE)</f>
        <v>28</v>
      </c>
      <c r="D532" t="s">
        <v>8220</v>
      </c>
      <c r="E532">
        <f>VLOOKUP(D532,'all data'!F3143:L3143,7,FALSE)</f>
        <v>2</v>
      </c>
    </row>
    <row r="533" spans="1:5" x14ac:dyDescent="0.25">
      <c r="A533" t="s">
        <v>8218</v>
      </c>
      <c r="B533">
        <f>VLOOKUP(A533,'all data'!F2199:L2199,7,FALSE)</f>
        <v>28</v>
      </c>
      <c r="D533" t="s">
        <v>8220</v>
      </c>
      <c r="E533">
        <f>VLOOKUP(D533,'all data'!F3144:L3144,7,FALSE)</f>
        <v>2</v>
      </c>
    </row>
    <row r="534" spans="1:5" x14ac:dyDescent="0.25">
      <c r="A534" t="s">
        <v>8218</v>
      </c>
      <c r="B534">
        <f>VLOOKUP(A534,'all data'!F283:L283,7,FALSE)</f>
        <v>29</v>
      </c>
      <c r="D534" t="s">
        <v>8220</v>
      </c>
      <c r="E534">
        <f>VLOOKUP(D534,'all data'!F3147:L3147,7,FALSE)</f>
        <v>2</v>
      </c>
    </row>
    <row r="535" spans="1:5" x14ac:dyDescent="0.25">
      <c r="A535" t="s">
        <v>8218</v>
      </c>
      <c r="B535">
        <f>VLOOKUP(A535,'all data'!F300:L300,7,FALSE)</f>
        <v>29</v>
      </c>
      <c r="D535" t="s">
        <v>8220</v>
      </c>
      <c r="E535">
        <f>VLOOKUP(D535,'all data'!F3149:L3149,7,FALSE)</f>
        <v>2</v>
      </c>
    </row>
    <row r="536" spans="1:5" x14ac:dyDescent="0.25">
      <c r="A536" t="s">
        <v>8218</v>
      </c>
      <c r="B536">
        <f>VLOOKUP(A536,'all data'!F819:L819,7,FALSE)</f>
        <v>29</v>
      </c>
      <c r="D536" t="s">
        <v>8220</v>
      </c>
      <c r="E536">
        <f>VLOOKUP(D536,'all data'!F3155:L3155,7,FALSE)</f>
        <v>2</v>
      </c>
    </row>
    <row r="537" spans="1:5" x14ac:dyDescent="0.25">
      <c r="A537" t="s">
        <v>8218</v>
      </c>
      <c r="B537">
        <f>VLOOKUP(A537,'all data'!F959:L959,7,FALSE)</f>
        <v>29</v>
      </c>
      <c r="D537" t="s">
        <v>8220</v>
      </c>
      <c r="E537">
        <f>VLOOKUP(D537,'all data'!F3163:L3163,7,FALSE)</f>
        <v>2</v>
      </c>
    </row>
    <row r="538" spans="1:5" x14ac:dyDescent="0.25">
      <c r="A538" t="s">
        <v>8218</v>
      </c>
      <c r="B538">
        <f>VLOOKUP(A538,'all data'!F989:L989,7,FALSE)</f>
        <v>29</v>
      </c>
      <c r="D538" t="s">
        <v>8220</v>
      </c>
      <c r="E538">
        <f>VLOOKUP(D538,'all data'!F3170:L3170,7,FALSE)</f>
        <v>2</v>
      </c>
    </row>
    <row r="539" spans="1:5" x14ac:dyDescent="0.25">
      <c r="A539" t="s">
        <v>8218</v>
      </c>
      <c r="B539">
        <f>VLOOKUP(A539,'all data'!F1051:L1051,7,FALSE)</f>
        <v>29</v>
      </c>
      <c r="D539" t="s">
        <v>8220</v>
      </c>
      <c r="E539">
        <f>VLOOKUP(D539,'all data'!F3174:L3174,7,FALSE)</f>
        <v>2</v>
      </c>
    </row>
    <row r="540" spans="1:5" x14ac:dyDescent="0.25">
      <c r="A540" t="s">
        <v>8218</v>
      </c>
      <c r="B540">
        <f>VLOOKUP(A540,'all data'!F1065:L1065,7,FALSE)</f>
        <v>29</v>
      </c>
      <c r="D540" t="s">
        <v>8220</v>
      </c>
      <c r="E540">
        <f>VLOOKUP(D540,'all data'!F3177:L3177,7,FALSE)</f>
        <v>2</v>
      </c>
    </row>
    <row r="541" spans="1:5" x14ac:dyDescent="0.25">
      <c r="A541" t="s">
        <v>8218</v>
      </c>
      <c r="B541">
        <f>VLOOKUP(A541,'all data'!F1305:L1305,7,FALSE)</f>
        <v>29</v>
      </c>
      <c r="D541" t="s">
        <v>8220</v>
      </c>
      <c r="E541">
        <f>VLOOKUP(D541,'all data'!F3178:L3178,7,FALSE)</f>
        <v>2</v>
      </c>
    </row>
    <row r="542" spans="1:5" x14ac:dyDescent="0.25">
      <c r="A542" t="s">
        <v>8218</v>
      </c>
      <c r="B542">
        <f>VLOOKUP(A542,'all data'!F1524:L1524,7,FALSE)</f>
        <v>29</v>
      </c>
      <c r="D542" t="s">
        <v>8220</v>
      </c>
      <c r="E542">
        <f>VLOOKUP(D542,'all data'!F3181:L3181,7,FALSE)</f>
        <v>2</v>
      </c>
    </row>
    <row r="543" spans="1:5" x14ac:dyDescent="0.25">
      <c r="A543" t="s">
        <v>8218</v>
      </c>
      <c r="B543">
        <f>VLOOKUP(A543,'all data'!F1570:L1570,7,FALSE)</f>
        <v>29</v>
      </c>
      <c r="D543" t="s">
        <v>8220</v>
      </c>
      <c r="E543">
        <f>VLOOKUP(D543,'all data'!F3183:L3183,7,FALSE)</f>
        <v>2</v>
      </c>
    </row>
    <row r="544" spans="1:5" x14ac:dyDescent="0.25">
      <c r="A544" t="s">
        <v>8218</v>
      </c>
      <c r="B544">
        <f>VLOOKUP(A544,'all data'!F1592:L1592,7,FALSE)</f>
        <v>29</v>
      </c>
      <c r="D544" t="s">
        <v>8220</v>
      </c>
      <c r="E544">
        <f>VLOOKUP(D544,'all data'!F3194:L3194,7,FALSE)</f>
        <v>2</v>
      </c>
    </row>
    <row r="545" spans="1:5" x14ac:dyDescent="0.25">
      <c r="A545" t="s">
        <v>8218</v>
      </c>
      <c r="B545">
        <f>VLOOKUP(A545,'all data'!F1695:L1695,7,FALSE)</f>
        <v>29</v>
      </c>
      <c r="D545" t="s">
        <v>8220</v>
      </c>
      <c r="E545">
        <f>VLOOKUP(D545,'all data'!F3205:L3205,7,FALSE)</f>
        <v>2</v>
      </c>
    </row>
    <row r="546" spans="1:5" x14ac:dyDescent="0.25">
      <c r="A546" t="s">
        <v>8218</v>
      </c>
      <c r="B546">
        <f>VLOOKUP(A546,'all data'!F1776:L1776,7,FALSE)</f>
        <v>29</v>
      </c>
      <c r="D546" t="s">
        <v>8220</v>
      </c>
      <c r="E546">
        <f>VLOOKUP(D546,'all data'!F3206:L3206,7,FALSE)</f>
        <v>2</v>
      </c>
    </row>
    <row r="547" spans="1:5" x14ac:dyDescent="0.25">
      <c r="A547" t="s">
        <v>8218</v>
      </c>
      <c r="B547">
        <f>VLOOKUP(A547,'all data'!F1844:L1844,7,FALSE)</f>
        <v>29</v>
      </c>
      <c r="D547" t="s">
        <v>8220</v>
      </c>
      <c r="E547">
        <f>VLOOKUP(D547,'all data'!F3213:L3213,7,FALSE)</f>
        <v>2</v>
      </c>
    </row>
    <row r="548" spans="1:5" x14ac:dyDescent="0.25">
      <c r="A548" t="s">
        <v>8218</v>
      </c>
      <c r="B548">
        <f>VLOOKUP(A548,'all data'!F2153:L2153,7,FALSE)</f>
        <v>29</v>
      </c>
      <c r="D548" t="s">
        <v>8220</v>
      </c>
      <c r="E548">
        <f>VLOOKUP(D548,'all data'!F3214:L3214,7,FALSE)</f>
        <v>2</v>
      </c>
    </row>
    <row r="549" spans="1:5" x14ac:dyDescent="0.25">
      <c r="A549" t="s">
        <v>8218</v>
      </c>
      <c r="B549">
        <f>VLOOKUP(A549,'all data'!F2165:L2165,7,FALSE)</f>
        <v>29</v>
      </c>
      <c r="D549" t="s">
        <v>8220</v>
      </c>
      <c r="E549">
        <f>VLOOKUP(D549,'all data'!F3217:L3217,7,FALSE)</f>
        <v>2</v>
      </c>
    </row>
    <row r="550" spans="1:5" x14ac:dyDescent="0.25">
      <c r="A550" t="s">
        <v>8218</v>
      </c>
      <c r="B550">
        <f>VLOOKUP(A550,'all data'!F2170:L2170,7,FALSE)</f>
        <v>29</v>
      </c>
      <c r="D550" t="s">
        <v>8220</v>
      </c>
      <c r="E550">
        <f>VLOOKUP(D550,'all data'!F3226:L3226,7,FALSE)</f>
        <v>2</v>
      </c>
    </row>
    <row r="551" spans="1:5" x14ac:dyDescent="0.25">
      <c r="A551" t="s">
        <v>8218</v>
      </c>
      <c r="B551">
        <f>VLOOKUP(A551,'all data'!F2187:L2187,7,FALSE)</f>
        <v>29</v>
      </c>
      <c r="D551" t="s">
        <v>8220</v>
      </c>
      <c r="E551">
        <f>VLOOKUP(D551,'all data'!F3231:L3231,7,FALSE)</f>
        <v>2</v>
      </c>
    </row>
    <row r="552" spans="1:5" x14ac:dyDescent="0.25">
      <c r="A552" t="s">
        <v>8218</v>
      </c>
      <c r="B552">
        <f>VLOOKUP(A552,'all data'!F128:L128,7,FALSE)</f>
        <v>30</v>
      </c>
      <c r="D552" t="s">
        <v>8220</v>
      </c>
      <c r="E552">
        <f>VLOOKUP(D552,'all data'!F3237:L3237,7,FALSE)</f>
        <v>2</v>
      </c>
    </row>
    <row r="553" spans="1:5" x14ac:dyDescent="0.25">
      <c r="A553" t="s">
        <v>8218</v>
      </c>
      <c r="B553">
        <f>VLOOKUP(A553,'all data'!F168:L168,7,FALSE)</f>
        <v>30</v>
      </c>
      <c r="D553" t="s">
        <v>8220</v>
      </c>
      <c r="E553">
        <f>VLOOKUP(D553,'all data'!F3240:L3240,7,FALSE)</f>
        <v>2</v>
      </c>
    </row>
    <row r="554" spans="1:5" x14ac:dyDescent="0.25">
      <c r="A554" t="s">
        <v>8218</v>
      </c>
      <c r="B554">
        <f>VLOOKUP(A554,'all data'!F224:L224,7,FALSE)</f>
        <v>30</v>
      </c>
      <c r="D554" t="s">
        <v>8220</v>
      </c>
      <c r="E554">
        <f>VLOOKUP(D554,'all data'!F3246:L3246,7,FALSE)</f>
        <v>2</v>
      </c>
    </row>
    <row r="555" spans="1:5" x14ac:dyDescent="0.25">
      <c r="A555" t="s">
        <v>8218</v>
      </c>
      <c r="B555">
        <f>VLOOKUP(A555,'all data'!F241:L241,7,FALSE)</f>
        <v>30</v>
      </c>
      <c r="D555" t="s">
        <v>8220</v>
      </c>
      <c r="E555">
        <f>VLOOKUP(D555,'all data'!F3253:L3253,7,FALSE)</f>
        <v>2</v>
      </c>
    </row>
    <row r="556" spans="1:5" x14ac:dyDescent="0.25">
      <c r="A556" t="s">
        <v>8218</v>
      </c>
      <c r="B556">
        <f>VLOOKUP(A556,'all data'!F372:L372,7,FALSE)</f>
        <v>30</v>
      </c>
      <c r="D556" t="s">
        <v>8220</v>
      </c>
      <c r="E556">
        <f>VLOOKUP(D556,'all data'!F3256:L3256,7,FALSE)</f>
        <v>2</v>
      </c>
    </row>
    <row r="557" spans="1:5" x14ac:dyDescent="0.25">
      <c r="A557" t="s">
        <v>8218</v>
      </c>
      <c r="B557">
        <f>VLOOKUP(A557,'all data'!F447:L447,7,FALSE)</f>
        <v>30</v>
      </c>
      <c r="D557" t="s">
        <v>8220</v>
      </c>
      <c r="E557">
        <f>VLOOKUP(D557,'all data'!F3263:L3263,7,FALSE)</f>
        <v>2</v>
      </c>
    </row>
    <row r="558" spans="1:5" x14ac:dyDescent="0.25">
      <c r="A558" t="s">
        <v>8218</v>
      </c>
      <c r="B558">
        <f>VLOOKUP(A558,'all data'!F666:L666,7,FALSE)</f>
        <v>30</v>
      </c>
      <c r="D558" t="s">
        <v>8220</v>
      </c>
      <c r="E558">
        <f>VLOOKUP(D558,'all data'!F3268:L3268,7,FALSE)</f>
        <v>2</v>
      </c>
    </row>
    <row r="559" spans="1:5" x14ac:dyDescent="0.25">
      <c r="A559" t="s">
        <v>8218</v>
      </c>
      <c r="B559">
        <f>VLOOKUP(A559,'all data'!F756:L756,7,FALSE)</f>
        <v>30</v>
      </c>
      <c r="D559" t="s">
        <v>8220</v>
      </c>
      <c r="E559">
        <f>VLOOKUP(D559,'all data'!F3269:L3269,7,FALSE)</f>
        <v>2</v>
      </c>
    </row>
    <row r="560" spans="1:5" x14ac:dyDescent="0.25">
      <c r="A560" t="s">
        <v>8218</v>
      </c>
      <c r="B560">
        <f>VLOOKUP(A560,'all data'!F781:L781,7,FALSE)</f>
        <v>30</v>
      </c>
      <c r="D560" t="s">
        <v>8220</v>
      </c>
      <c r="E560">
        <f>VLOOKUP(D560,'all data'!F3272:L3272,7,FALSE)</f>
        <v>2</v>
      </c>
    </row>
    <row r="561" spans="1:5" x14ac:dyDescent="0.25">
      <c r="A561" t="s">
        <v>8218</v>
      </c>
      <c r="B561">
        <f>VLOOKUP(A561,'all data'!F858:L858,7,FALSE)</f>
        <v>30</v>
      </c>
      <c r="D561" t="s">
        <v>8220</v>
      </c>
      <c r="E561">
        <f>VLOOKUP(D561,'all data'!F3280:L3280,7,FALSE)</f>
        <v>2</v>
      </c>
    </row>
    <row r="562" spans="1:5" x14ac:dyDescent="0.25">
      <c r="A562" t="s">
        <v>8218</v>
      </c>
      <c r="B562">
        <f>VLOOKUP(A562,'all data'!F871:L871,7,FALSE)</f>
        <v>30</v>
      </c>
      <c r="D562" t="s">
        <v>8220</v>
      </c>
      <c r="E562">
        <f>VLOOKUP(D562,'all data'!F3287:L3287,7,FALSE)</f>
        <v>2</v>
      </c>
    </row>
    <row r="563" spans="1:5" x14ac:dyDescent="0.25">
      <c r="A563" t="s">
        <v>8218</v>
      </c>
      <c r="B563">
        <f>VLOOKUP(A563,'all data'!F892:L892,7,FALSE)</f>
        <v>30</v>
      </c>
      <c r="D563" t="s">
        <v>8220</v>
      </c>
      <c r="E563">
        <f>VLOOKUP(D563,'all data'!F3292:L3292,7,FALSE)</f>
        <v>2</v>
      </c>
    </row>
    <row r="564" spans="1:5" x14ac:dyDescent="0.25">
      <c r="A564" t="s">
        <v>8218</v>
      </c>
      <c r="B564">
        <f>VLOOKUP(A564,'all data'!F970:L970,7,FALSE)</f>
        <v>30</v>
      </c>
      <c r="D564" t="s">
        <v>8220</v>
      </c>
      <c r="E564">
        <f>VLOOKUP(D564,'all data'!F3294:L3294,7,FALSE)</f>
        <v>2</v>
      </c>
    </row>
    <row r="565" spans="1:5" x14ac:dyDescent="0.25">
      <c r="A565" t="s">
        <v>8218</v>
      </c>
      <c r="B565">
        <f>VLOOKUP(A565,'all data'!F1043:L1043,7,FALSE)</f>
        <v>30</v>
      </c>
      <c r="D565" t="s">
        <v>8220</v>
      </c>
      <c r="E565">
        <f>VLOOKUP(D565,'all data'!F3306:L3306,7,FALSE)</f>
        <v>2</v>
      </c>
    </row>
    <row r="566" spans="1:5" x14ac:dyDescent="0.25">
      <c r="A566" t="s">
        <v>8218</v>
      </c>
      <c r="B566">
        <f>VLOOKUP(A566,'all data'!F1110:L1110,7,FALSE)</f>
        <v>30</v>
      </c>
      <c r="D566" t="s">
        <v>8220</v>
      </c>
      <c r="E566">
        <f>VLOOKUP(D566,'all data'!F3317:L3317,7,FALSE)</f>
        <v>2</v>
      </c>
    </row>
    <row r="567" spans="1:5" x14ac:dyDescent="0.25">
      <c r="A567" t="s">
        <v>8218</v>
      </c>
      <c r="B567">
        <f>VLOOKUP(A567,'all data'!F1180:L1180,7,FALSE)</f>
        <v>30</v>
      </c>
      <c r="D567" t="s">
        <v>8220</v>
      </c>
      <c r="E567">
        <f>VLOOKUP(D567,'all data'!F3318:L3318,7,FALSE)</f>
        <v>2</v>
      </c>
    </row>
    <row r="568" spans="1:5" x14ac:dyDescent="0.25">
      <c r="A568" t="s">
        <v>8218</v>
      </c>
      <c r="B568">
        <f>VLOOKUP(A568,'all data'!F1293:L1293,7,FALSE)</f>
        <v>30</v>
      </c>
      <c r="D568" t="s">
        <v>8220</v>
      </c>
      <c r="E568">
        <f>VLOOKUP(D568,'all data'!F3321:L3321,7,FALSE)</f>
        <v>2</v>
      </c>
    </row>
    <row r="569" spans="1:5" x14ac:dyDescent="0.25">
      <c r="A569" t="s">
        <v>8218</v>
      </c>
      <c r="B569">
        <f>VLOOKUP(A569,'all data'!F1641:L1641,7,FALSE)</f>
        <v>30</v>
      </c>
      <c r="D569" t="s">
        <v>8220</v>
      </c>
      <c r="E569">
        <f>VLOOKUP(D569,'all data'!F3324:L3324,7,FALSE)</f>
        <v>2</v>
      </c>
    </row>
    <row r="570" spans="1:5" x14ac:dyDescent="0.25">
      <c r="A570" t="s">
        <v>8218</v>
      </c>
      <c r="B570">
        <f>VLOOKUP(A570,'all data'!F1670:L1670,7,FALSE)</f>
        <v>30</v>
      </c>
      <c r="D570" t="s">
        <v>8220</v>
      </c>
      <c r="E570">
        <f>VLOOKUP(D570,'all data'!F3328:L3328,7,FALSE)</f>
        <v>2</v>
      </c>
    </row>
    <row r="571" spans="1:5" x14ac:dyDescent="0.25">
      <c r="A571" t="s">
        <v>8218</v>
      </c>
      <c r="B571">
        <f>VLOOKUP(A571,'all data'!F1821:L1821,7,FALSE)</f>
        <v>30</v>
      </c>
      <c r="D571" t="s">
        <v>8220</v>
      </c>
      <c r="E571">
        <f>VLOOKUP(D571,'all data'!F3334:L3334,7,FALSE)</f>
        <v>2</v>
      </c>
    </row>
    <row r="572" spans="1:5" x14ac:dyDescent="0.25">
      <c r="A572" t="s">
        <v>8218</v>
      </c>
      <c r="B572">
        <f>VLOOKUP(A572,'all data'!F1988:L1988,7,FALSE)</f>
        <v>30</v>
      </c>
      <c r="D572" t="s">
        <v>8220</v>
      </c>
      <c r="E572">
        <f>VLOOKUP(D572,'all data'!F3343:L3343,7,FALSE)</f>
        <v>2</v>
      </c>
    </row>
    <row r="573" spans="1:5" x14ac:dyDescent="0.25">
      <c r="A573" t="s">
        <v>8218</v>
      </c>
      <c r="B573">
        <f>VLOOKUP(A573,'all data'!F1992:L1992,7,FALSE)</f>
        <v>30</v>
      </c>
      <c r="D573" t="s">
        <v>8220</v>
      </c>
      <c r="E573">
        <f>VLOOKUP(D573,'all data'!F3344:L3344,7,FALSE)</f>
        <v>2</v>
      </c>
    </row>
    <row r="574" spans="1:5" x14ac:dyDescent="0.25">
      <c r="A574" t="s">
        <v>8218</v>
      </c>
      <c r="B574">
        <f>VLOOKUP(A574,'all data'!F2049:L2049,7,FALSE)</f>
        <v>30</v>
      </c>
      <c r="D574" t="s">
        <v>8220</v>
      </c>
      <c r="E574">
        <f>VLOOKUP(D574,'all data'!F3346:L3346,7,FALSE)</f>
        <v>2</v>
      </c>
    </row>
    <row r="575" spans="1:5" x14ac:dyDescent="0.25">
      <c r="A575" t="s">
        <v>8218</v>
      </c>
      <c r="B575">
        <f>VLOOKUP(A575,'all data'!F2089:L2089,7,FALSE)</f>
        <v>30</v>
      </c>
      <c r="D575" t="s">
        <v>8220</v>
      </c>
      <c r="E575">
        <f>VLOOKUP(D575,'all data'!F3347:L3347,7,FALSE)</f>
        <v>2</v>
      </c>
    </row>
    <row r="576" spans="1:5" x14ac:dyDescent="0.25">
      <c r="A576" t="s">
        <v>8218</v>
      </c>
      <c r="B576">
        <f>VLOOKUP(A576,'all data'!F340:L340,7,FALSE)</f>
        <v>31</v>
      </c>
      <c r="D576" t="s">
        <v>8220</v>
      </c>
      <c r="E576">
        <f>VLOOKUP(D576,'all data'!F3352:L3352,7,FALSE)</f>
        <v>2</v>
      </c>
    </row>
    <row r="577" spans="1:5" x14ac:dyDescent="0.25">
      <c r="A577" t="s">
        <v>8218</v>
      </c>
      <c r="B577">
        <f>VLOOKUP(A577,'all data'!F374:L374,7,FALSE)</f>
        <v>31</v>
      </c>
      <c r="D577" t="s">
        <v>8220</v>
      </c>
      <c r="E577">
        <f>VLOOKUP(D577,'all data'!F3353:L3353,7,FALSE)</f>
        <v>2</v>
      </c>
    </row>
    <row r="578" spans="1:5" x14ac:dyDescent="0.25">
      <c r="A578" t="s">
        <v>8218</v>
      </c>
      <c r="B578">
        <f>VLOOKUP(A578,'all data'!F388:L388,7,FALSE)</f>
        <v>31</v>
      </c>
      <c r="D578" t="s">
        <v>8220</v>
      </c>
      <c r="E578">
        <f>VLOOKUP(D578,'all data'!F3356:L3356,7,FALSE)</f>
        <v>2</v>
      </c>
    </row>
    <row r="579" spans="1:5" x14ac:dyDescent="0.25">
      <c r="A579" t="s">
        <v>8218</v>
      </c>
      <c r="B579">
        <f>VLOOKUP(A579,'all data'!F455:L455,7,FALSE)</f>
        <v>31</v>
      </c>
      <c r="D579" t="s">
        <v>8220</v>
      </c>
      <c r="E579">
        <f>VLOOKUP(D579,'all data'!F3358:L3358,7,FALSE)</f>
        <v>2</v>
      </c>
    </row>
    <row r="580" spans="1:5" x14ac:dyDescent="0.25">
      <c r="A580" t="s">
        <v>8218</v>
      </c>
      <c r="B580">
        <f>VLOOKUP(A580,'all data'!F601:L601,7,FALSE)</f>
        <v>31</v>
      </c>
      <c r="D580" t="s">
        <v>8220</v>
      </c>
      <c r="E580">
        <f>VLOOKUP(D580,'all data'!F3360:L3360,7,FALSE)</f>
        <v>2</v>
      </c>
    </row>
    <row r="581" spans="1:5" x14ac:dyDescent="0.25">
      <c r="A581" t="s">
        <v>8218</v>
      </c>
      <c r="B581">
        <f>VLOOKUP(A581,'all data'!F856:L856,7,FALSE)</f>
        <v>31</v>
      </c>
      <c r="D581" t="s">
        <v>8220</v>
      </c>
      <c r="E581">
        <f>VLOOKUP(D581,'all data'!F3366:L3366,7,FALSE)</f>
        <v>2</v>
      </c>
    </row>
    <row r="582" spans="1:5" x14ac:dyDescent="0.25">
      <c r="A582" t="s">
        <v>8218</v>
      </c>
      <c r="B582">
        <f>VLOOKUP(A582,'all data'!F930:L930,7,FALSE)</f>
        <v>31</v>
      </c>
      <c r="D582" t="s">
        <v>8220</v>
      </c>
      <c r="E582">
        <f>VLOOKUP(D582,'all data'!F3385:L3385,7,FALSE)</f>
        <v>2</v>
      </c>
    </row>
    <row r="583" spans="1:5" x14ac:dyDescent="0.25">
      <c r="A583" t="s">
        <v>8218</v>
      </c>
      <c r="B583">
        <f>VLOOKUP(A583,'all data'!F957:L957,7,FALSE)</f>
        <v>31</v>
      </c>
      <c r="D583" t="s">
        <v>8220</v>
      </c>
      <c r="E583">
        <f>VLOOKUP(D583,'all data'!F3386:L3386,7,FALSE)</f>
        <v>2</v>
      </c>
    </row>
    <row r="584" spans="1:5" x14ac:dyDescent="0.25">
      <c r="A584" t="s">
        <v>8218</v>
      </c>
      <c r="B584">
        <f>VLOOKUP(A584,'all data'!F1001:L1001,7,FALSE)</f>
        <v>31</v>
      </c>
      <c r="D584" t="s">
        <v>8220</v>
      </c>
      <c r="E584">
        <f>VLOOKUP(D584,'all data'!F3388:L3388,7,FALSE)</f>
        <v>2</v>
      </c>
    </row>
    <row r="585" spans="1:5" x14ac:dyDescent="0.25">
      <c r="A585" t="s">
        <v>8218</v>
      </c>
      <c r="B585">
        <f>VLOOKUP(A585,'all data'!F1117:L1117,7,FALSE)</f>
        <v>31</v>
      </c>
      <c r="D585" t="s">
        <v>8220</v>
      </c>
      <c r="E585">
        <f>VLOOKUP(D585,'all data'!F3394:L3394,7,FALSE)</f>
        <v>2</v>
      </c>
    </row>
    <row r="586" spans="1:5" x14ac:dyDescent="0.25">
      <c r="A586" t="s">
        <v>8218</v>
      </c>
      <c r="B586">
        <f>VLOOKUP(A586,'all data'!F1467:L1467,7,FALSE)</f>
        <v>31</v>
      </c>
      <c r="D586" t="s">
        <v>8220</v>
      </c>
      <c r="E586">
        <f>VLOOKUP(D586,'all data'!F3402:L3402,7,FALSE)</f>
        <v>2</v>
      </c>
    </row>
    <row r="587" spans="1:5" x14ac:dyDescent="0.25">
      <c r="A587" t="s">
        <v>8218</v>
      </c>
      <c r="B587">
        <f>VLOOKUP(A587,'all data'!F1730:L1730,7,FALSE)</f>
        <v>31</v>
      </c>
      <c r="D587" t="s">
        <v>8220</v>
      </c>
      <c r="E587">
        <f>VLOOKUP(D587,'all data'!F3404:L3404,7,FALSE)</f>
        <v>2</v>
      </c>
    </row>
    <row r="588" spans="1:5" x14ac:dyDescent="0.25">
      <c r="A588" t="s">
        <v>8218</v>
      </c>
      <c r="B588">
        <f>VLOOKUP(A588,'all data'!F1762:L1762,7,FALSE)</f>
        <v>31</v>
      </c>
      <c r="D588" t="s">
        <v>8220</v>
      </c>
      <c r="E588">
        <f>VLOOKUP(D588,'all data'!F3407:L3407,7,FALSE)</f>
        <v>2</v>
      </c>
    </row>
    <row r="589" spans="1:5" x14ac:dyDescent="0.25">
      <c r="A589" t="s">
        <v>8218</v>
      </c>
      <c r="B589">
        <f>VLOOKUP(A589,'all data'!F1810:L1810,7,FALSE)</f>
        <v>31</v>
      </c>
      <c r="D589" t="s">
        <v>8220</v>
      </c>
      <c r="E589">
        <f>VLOOKUP(D589,'all data'!F3414:L3414,7,FALSE)</f>
        <v>2</v>
      </c>
    </row>
    <row r="590" spans="1:5" x14ac:dyDescent="0.25">
      <c r="A590" t="s">
        <v>8218</v>
      </c>
      <c r="B590">
        <f>VLOOKUP(A590,'all data'!F1899:L1899,7,FALSE)</f>
        <v>31</v>
      </c>
      <c r="D590" t="s">
        <v>8220</v>
      </c>
      <c r="E590">
        <f>VLOOKUP(D590,'all data'!F3429:L3429,7,FALSE)</f>
        <v>2</v>
      </c>
    </row>
    <row r="591" spans="1:5" x14ac:dyDescent="0.25">
      <c r="A591" t="s">
        <v>8218</v>
      </c>
      <c r="B591">
        <f>VLOOKUP(A591,'all data'!F1921:L1921,7,FALSE)</f>
        <v>31</v>
      </c>
      <c r="D591" t="s">
        <v>8220</v>
      </c>
      <c r="E591">
        <f>VLOOKUP(D591,'all data'!F3430:L3430,7,FALSE)</f>
        <v>2</v>
      </c>
    </row>
    <row r="592" spans="1:5" x14ac:dyDescent="0.25">
      <c r="A592" t="s">
        <v>8218</v>
      </c>
      <c r="B592">
        <f>VLOOKUP(A592,'all data'!F2077:L2077,7,FALSE)</f>
        <v>31</v>
      </c>
      <c r="D592" t="s">
        <v>8220</v>
      </c>
      <c r="E592">
        <f>VLOOKUP(D592,'all data'!F3432:L3432,7,FALSE)</f>
        <v>2</v>
      </c>
    </row>
    <row r="593" spans="1:5" x14ac:dyDescent="0.25">
      <c r="A593" t="s">
        <v>8218</v>
      </c>
      <c r="B593">
        <f>VLOOKUP(A593,'all data'!F2112:L2112,7,FALSE)</f>
        <v>31</v>
      </c>
      <c r="D593" t="s">
        <v>8220</v>
      </c>
      <c r="E593">
        <f>VLOOKUP(D593,'all data'!F3445:L3445,7,FALSE)</f>
        <v>2</v>
      </c>
    </row>
    <row r="594" spans="1:5" x14ac:dyDescent="0.25">
      <c r="A594" t="s">
        <v>8218</v>
      </c>
      <c r="B594">
        <f>VLOOKUP(A594,'all data'!F2168:L2168,7,FALSE)</f>
        <v>31</v>
      </c>
      <c r="D594" t="s">
        <v>8220</v>
      </c>
      <c r="E594">
        <f>VLOOKUP(D594,'all data'!F3447:L3447,7,FALSE)</f>
        <v>2</v>
      </c>
    </row>
    <row r="595" spans="1:5" x14ac:dyDescent="0.25">
      <c r="A595" t="s">
        <v>8218</v>
      </c>
      <c r="B595">
        <f>VLOOKUP(A595,'all data'!F2191:L2191,7,FALSE)</f>
        <v>31</v>
      </c>
      <c r="D595" t="s">
        <v>8220</v>
      </c>
      <c r="E595">
        <f>VLOOKUP(D595,'all data'!F3449:L3449,7,FALSE)</f>
        <v>2</v>
      </c>
    </row>
    <row r="596" spans="1:5" x14ac:dyDescent="0.25">
      <c r="A596" t="s">
        <v>8218</v>
      </c>
      <c r="B596">
        <f>VLOOKUP(A596,'all data'!F227:L227,7,FALSE)</f>
        <v>32</v>
      </c>
      <c r="D596" t="s">
        <v>8220</v>
      </c>
      <c r="E596">
        <f>VLOOKUP(D596,'all data'!F3454:L3454,7,FALSE)</f>
        <v>2</v>
      </c>
    </row>
    <row r="597" spans="1:5" x14ac:dyDescent="0.25">
      <c r="A597" t="s">
        <v>8218</v>
      </c>
      <c r="B597">
        <f>VLOOKUP(A597,'all data'!F428:L428,7,FALSE)</f>
        <v>32</v>
      </c>
      <c r="D597" t="s">
        <v>8220</v>
      </c>
      <c r="E597">
        <f>VLOOKUP(D597,'all data'!F3478:L3478,7,FALSE)</f>
        <v>2</v>
      </c>
    </row>
    <row r="598" spans="1:5" x14ac:dyDescent="0.25">
      <c r="A598" t="s">
        <v>8218</v>
      </c>
      <c r="B598">
        <f>VLOOKUP(A598,'all data'!F470:L470,7,FALSE)</f>
        <v>32</v>
      </c>
      <c r="D598" t="s">
        <v>8220</v>
      </c>
      <c r="E598">
        <f>VLOOKUP(D598,'all data'!F3479:L3479,7,FALSE)</f>
        <v>2</v>
      </c>
    </row>
    <row r="599" spans="1:5" x14ac:dyDescent="0.25">
      <c r="A599" t="s">
        <v>8218</v>
      </c>
      <c r="B599">
        <f>VLOOKUP(A599,'all data'!F515:L515,7,FALSE)</f>
        <v>32</v>
      </c>
      <c r="D599" t="s">
        <v>8220</v>
      </c>
      <c r="E599">
        <f>VLOOKUP(D599,'all data'!F3480:L3480,7,FALSE)</f>
        <v>2</v>
      </c>
    </row>
    <row r="600" spans="1:5" x14ac:dyDescent="0.25">
      <c r="A600" t="s">
        <v>8218</v>
      </c>
      <c r="B600">
        <f>VLOOKUP(A600,'all data'!F733:L733,7,FALSE)</f>
        <v>32</v>
      </c>
      <c r="D600" t="s">
        <v>8220</v>
      </c>
      <c r="E600">
        <f>VLOOKUP(D600,'all data'!F3483:L3483,7,FALSE)</f>
        <v>2</v>
      </c>
    </row>
    <row r="601" spans="1:5" x14ac:dyDescent="0.25">
      <c r="A601" t="s">
        <v>8218</v>
      </c>
      <c r="B601">
        <f>VLOOKUP(A601,'all data'!F767:L767,7,FALSE)</f>
        <v>32</v>
      </c>
      <c r="D601" t="s">
        <v>8220</v>
      </c>
      <c r="E601">
        <f>VLOOKUP(D601,'all data'!F3484:L3484,7,FALSE)</f>
        <v>2</v>
      </c>
    </row>
    <row r="602" spans="1:5" x14ac:dyDescent="0.25">
      <c r="A602" t="s">
        <v>8218</v>
      </c>
      <c r="B602">
        <f>VLOOKUP(A602,'all data'!F771:L771,7,FALSE)</f>
        <v>32</v>
      </c>
      <c r="D602" t="s">
        <v>8220</v>
      </c>
      <c r="E602">
        <f>VLOOKUP(D602,'all data'!F3486:L3486,7,FALSE)</f>
        <v>2</v>
      </c>
    </row>
    <row r="603" spans="1:5" x14ac:dyDescent="0.25">
      <c r="A603" t="s">
        <v>8218</v>
      </c>
      <c r="B603">
        <f>VLOOKUP(A603,'all data'!F987:L987,7,FALSE)</f>
        <v>32</v>
      </c>
      <c r="D603" t="s">
        <v>8220</v>
      </c>
      <c r="E603">
        <f>VLOOKUP(D603,'all data'!F3494:L3494,7,FALSE)</f>
        <v>2</v>
      </c>
    </row>
    <row r="604" spans="1:5" x14ac:dyDescent="0.25">
      <c r="A604" t="s">
        <v>8218</v>
      </c>
      <c r="B604">
        <f>VLOOKUP(A604,'all data'!F1287:L1287,7,FALSE)</f>
        <v>32</v>
      </c>
      <c r="D604" t="s">
        <v>8220</v>
      </c>
      <c r="E604">
        <f>VLOOKUP(D604,'all data'!F3500:L3500,7,FALSE)</f>
        <v>2</v>
      </c>
    </row>
    <row r="605" spans="1:5" x14ac:dyDescent="0.25">
      <c r="A605" t="s">
        <v>8218</v>
      </c>
      <c r="B605">
        <f>VLOOKUP(A605,'all data'!F1303:L1303,7,FALSE)</f>
        <v>32</v>
      </c>
      <c r="D605" t="s">
        <v>8220</v>
      </c>
      <c r="E605">
        <f>VLOOKUP(D605,'all data'!F3501:L3501,7,FALSE)</f>
        <v>2</v>
      </c>
    </row>
    <row r="606" spans="1:5" x14ac:dyDescent="0.25">
      <c r="A606" t="s">
        <v>8218</v>
      </c>
      <c r="B606">
        <f>VLOOKUP(A606,'all data'!F1498:L1498,7,FALSE)</f>
        <v>32</v>
      </c>
      <c r="D606" t="s">
        <v>8220</v>
      </c>
      <c r="E606">
        <f>VLOOKUP(D606,'all data'!F3502:L3502,7,FALSE)</f>
        <v>2</v>
      </c>
    </row>
    <row r="607" spans="1:5" x14ac:dyDescent="0.25">
      <c r="A607" t="s">
        <v>8218</v>
      </c>
      <c r="B607">
        <f>VLOOKUP(A607,'all data'!F1510:L1510,7,FALSE)</f>
        <v>32</v>
      </c>
      <c r="D607" t="s">
        <v>8220</v>
      </c>
      <c r="E607">
        <f>VLOOKUP(D607,'all data'!F3503:L3503,7,FALSE)</f>
        <v>2</v>
      </c>
    </row>
    <row r="608" spans="1:5" x14ac:dyDescent="0.25">
      <c r="A608" t="s">
        <v>8218</v>
      </c>
      <c r="B608">
        <f>VLOOKUP(A608,'all data'!F1692:L1692,7,FALSE)</f>
        <v>32</v>
      </c>
      <c r="D608" t="s">
        <v>8220</v>
      </c>
      <c r="E608">
        <f>VLOOKUP(D608,'all data'!F3505:L3505,7,FALSE)</f>
        <v>2</v>
      </c>
    </row>
    <row r="609" spans="1:5" x14ac:dyDescent="0.25">
      <c r="A609" t="s">
        <v>8218</v>
      </c>
      <c r="B609">
        <f>VLOOKUP(A609,'all data'!F1777:L1777,7,FALSE)</f>
        <v>32</v>
      </c>
      <c r="D609" t="s">
        <v>8220</v>
      </c>
      <c r="E609">
        <f>VLOOKUP(D609,'all data'!F3509:L3509,7,FALSE)</f>
        <v>2</v>
      </c>
    </row>
    <row r="610" spans="1:5" x14ac:dyDescent="0.25">
      <c r="A610" t="s">
        <v>8218</v>
      </c>
      <c r="B610">
        <f>VLOOKUP(A610,'all data'!F1864:L1864,7,FALSE)</f>
        <v>32</v>
      </c>
      <c r="D610" t="s">
        <v>8220</v>
      </c>
      <c r="E610">
        <f>VLOOKUP(D610,'all data'!F3510:L3510,7,FALSE)</f>
        <v>2</v>
      </c>
    </row>
    <row r="611" spans="1:5" x14ac:dyDescent="0.25">
      <c r="A611" t="s">
        <v>8218</v>
      </c>
      <c r="B611">
        <f>VLOOKUP(A611,'all data'!F1888:L1888,7,FALSE)</f>
        <v>32</v>
      </c>
      <c r="D611" t="s">
        <v>8220</v>
      </c>
      <c r="E611">
        <f>VLOOKUP(D611,'all data'!F3514:L3514,7,FALSE)</f>
        <v>2</v>
      </c>
    </row>
    <row r="612" spans="1:5" x14ac:dyDescent="0.25">
      <c r="A612" t="s">
        <v>8218</v>
      </c>
      <c r="B612">
        <f>VLOOKUP(A612,'all data'!F1999:L1999,7,FALSE)</f>
        <v>32</v>
      </c>
      <c r="D612" t="s">
        <v>8220</v>
      </c>
      <c r="E612">
        <f>VLOOKUP(D612,'all data'!F3516:L3516,7,FALSE)</f>
        <v>2</v>
      </c>
    </row>
    <row r="613" spans="1:5" x14ac:dyDescent="0.25">
      <c r="A613" t="s">
        <v>8218</v>
      </c>
      <c r="B613">
        <f>VLOOKUP(A613,'all data'!F2033:L2033,7,FALSE)</f>
        <v>32</v>
      </c>
      <c r="D613" t="s">
        <v>8220</v>
      </c>
      <c r="E613">
        <f>VLOOKUP(D613,'all data'!F3525:L3525,7,FALSE)</f>
        <v>2</v>
      </c>
    </row>
    <row r="614" spans="1:5" x14ac:dyDescent="0.25">
      <c r="A614" t="s">
        <v>8218</v>
      </c>
      <c r="B614">
        <f>VLOOKUP(A614,'all data'!F2060:L2060,7,FALSE)</f>
        <v>32</v>
      </c>
      <c r="D614" t="s">
        <v>8220</v>
      </c>
      <c r="E614">
        <f>VLOOKUP(D614,'all data'!F3528:L3528,7,FALSE)</f>
        <v>2</v>
      </c>
    </row>
    <row r="615" spans="1:5" x14ac:dyDescent="0.25">
      <c r="A615" t="s">
        <v>8218</v>
      </c>
      <c r="B615">
        <f>VLOOKUP(A615,'all data'!F223:L223,7,FALSE)</f>
        <v>33</v>
      </c>
      <c r="D615" t="s">
        <v>8220</v>
      </c>
      <c r="E615">
        <f>VLOOKUP(D615,'all data'!F3531:L3531,7,FALSE)</f>
        <v>2</v>
      </c>
    </row>
    <row r="616" spans="1:5" x14ac:dyDescent="0.25">
      <c r="A616" t="s">
        <v>8218</v>
      </c>
      <c r="B616">
        <f>VLOOKUP(A616,'all data'!F307:L307,7,FALSE)</f>
        <v>33</v>
      </c>
      <c r="D616" t="s">
        <v>8220</v>
      </c>
      <c r="E616">
        <f>VLOOKUP(D616,'all data'!F3533:L3533,7,FALSE)</f>
        <v>2</v>
      </c>
    </row>
    <row r="617" spans="1:5" x14ac:dyDescent="0.25">
      <c r="A617" t="s">
        <v>8218</v>
      </c>
      <c r="B617">
        <f>VLOOKUP(A617,'all data'!F320:L320,7,FALSE)</f>
        <v>33</v>
      </c>
      <c r="D617" t="s">
        <v>8220</v>
      </c>
      <c r="E617">
        <f>VLOOKUP(D617,'all data'!F3538:L3538,7,FALSE)</f>
        <v>2</v>
      </c>
    </row>
    <row r="618" spans="1:5" x14ac:dyDescent="0.25">
      <c r="A618" t="s">
        <v>8218</v>
      </c>
      <c r="B618">
        <f>VLOOKUP(A618,'all data'!F359:L359,7,FALSE)</f>
        <v>33</v>
      </c>
      <c r="D618" t="s">
        <v>8220</v>
      </c>
      <c r="E618">
        <f>VLOOKUP(D618,'all data'!F3540:L3540,7,FALSE)</f>
        <v>2</v>
      </c>
    </row>
    <row r="619" spans="1:5" x14ac:dyDescent="0.25">
      <c r="A619" t="s">
        <v>8218</v>
      </c>
      <c r="B619">
        <f>VLOOKUP(A619,'all data'!F403:L403,7,FALSE)</f>
        <v>33</v>
      </c>
      <c r="D619" t="s">
        <v>8220</v>
      </c>
      <c r="E619">
        <f>VLOOKUP(D619,'all data'!F3541:L3541,7,FALSE)</f>
        <v>2</v>
      </c>
    </row>
    <row r="620" spans="1:5" x14ac:dyDescent="0.25">
      <c r="A620" t="s">
        <v>8218</v>
      </c>
      <c r="B620">
        <f>VLOOKUP(A620,'all data'!F444:L444,7,FALSE)</f>
        <v>33</v>
      </c>
      <c r="D620" t="s">
        <v>8220</v>
      </c>
      <c r="E620">
        <f>VLOOKUP(D620,'all data'!F3549:L3549,7,FALSE)</f>
        <v>2</v>
      </c>
    </row>
    <row r="621" spans="1:5" x14ac:dyDescent="0.25">
      <c r="A621" t="s">
        <v>8218</v>
      </c>
      <c r="B621">
        <f>VLOOKUP(A621,'all data'!F643:L643,7,FALSE)</f>
        <v>33</v>
      </c>
      <c r="D621" t="s">
        <v>8220</v>
      </c>
      <c r="E621">
        <f>VLOOKUP(D621,'all data'!F3550:L3550,7,FALSE)</f>
        <v>2</v>
      </c>
    </row>
    <row r="622" spans="1:5" x14ac:dyDescent="0.25">
      <c r="A622" t="s">
        <v>8218</v>
      </c>
      <c r="B622">
        <f>VLOOKUP(A622,'all data'!F916:L916,7,FALSE)</f>
        <v>33</v>
      </c>
      <c r="D622" t="s">
        <v>8220</v>
      </c>
      <c r="E622">
        <f>VLOOKUP(D622,'all data'!F3554:L3554,7,FALSE)</f>
        <v>2</v>
      </c>
    </row>
    <row r="623" spans="1:5" x14ac:dyDescent="0.25">
      <c r="A623" t="s">
        <v>8218</v>
      </c>
      <c r="B623">
        <f>VLOOKUP(A623,'all data'!F966:L966,7,FALSE)</f>
        <v>33</v>
      </c>
      <c r="D623" t="s">
        <v>8220</v>
      </c>
      <c r="E623">
        <f>VLOOKUP(D623,'all data'!F3557:L3557,7,FALSE)</f>
        <v>2</v>
      </c>
    </row>
    <row r="624" spans="1:5" x14ac:dyDescent="0.25">
      <c r="A624" t="s">
        <v>8218</v>
      </c>
      <c r="B624">
        <f>VLOOKUP(A624,'all data'!F1011:L1011,7,FALSE)</f>
        <v>33</v>
      </c>
      <c r="D624" t="s">
        <v>8220</v>
      </c>
      <c r="E624">
        <f>VLOOKUP(D624,'all data'!F3558:L3558,7,FALSE)</f>
        <v>2</v>
      </c>
    </row>
    <row r="625" spans="1:5" x14ac:dyDescent="0.25">
      <c r="A625" t="s">
        <v>8218</v>
      </c>
      <c r="B625">
        <f>VLOOKUP(A625,'all data'!F1063:L1063,7,FALSE)</f>
        <v>33</v>
      </c>
      <c r="D625" t="s">
        <v>8220</v>
      </c>
      <c r="E625">
        <f>VLOOKUP(D625,'all data'!F3564:L3564,7,FALSE)</f>
        <v>2</v>
      </c>
    </row>
    <row r="626" spans="1:5" x14ac:dyDescent="0.25">
      <c r="A626" t="s">
        <v>8218</v>
      </c>
      <c r="B626">
        <f>VLOOKUP(A626,'all data'!F1174:L1174,7,FALSE)</f>
        <v>33</v>
      </c>
      <c r="D626" t="s">
        <v>8220</v>
      </c>
      <c r="E626">
        <f>VLOOKUP(D626,'all data'!F3576:L3576,7,FALSE)</f>
        <v>2</v>
      </c>
    </row>
    <row r="627" spans="1:5" x14ac:dyDescent="0.25">
      <c r="A627" t="s">
        <v>8218</v>
      </c>
      <c r="B627">
        <f>VLOOKUP(A627,'all data'!F1182:L1182,7,FALSE)</f>
        <v>33</v>
      </c>
      <c r="D627" t="s">
        <v>8220</v>
      </c>
      <c r="E627">
        <f>VLOOKUP(D627,'all data'!F3581:L3581,7,FALSE)</f>
        <v>2</v>
      </c>
    </row>
    <row r="628" spans="1:5" x14ac:dyDescent="0.25">
      <c r="A628" t="s">
        <v>8218</v>
      </c>
      <c r="B628">
        <f>VLOOKUP(A628,'all data'!F1233:L1233,7,FALSE)</f>
        <v>33</v>
      </c>
      <c r="D628" t="s">
        <v>8220</v>
      </c>
      <c r="E628">
        <f>VLOOKUP(D628,'all data'!F3587:L3587,7,FALSE)</f>
        <v>2</v>
      </c>
    </row>
    <row r="629" spans="1:5" x14ac:dyDescent="0.25">
      <c r="A629" t="s">
        <v>8218</v>
      </c>
      <c r="B629">
        <f>VLOOKUP(A629,'all data'!F1348:L1348,7,FALSE)</f>
        <v>33</v>
      </c>
      <c r="D629" t="s">
        <v>8220</v>
      </c>
      <c r="E629">
        <f>VLOOKUP(D629,'all data'!F3593:L3593,7,FALSE)</f>
        <v>2</v>
      </c>
    </row>
    <row r="630" spans="1:5" x14ac:dyDescent="0.25">
      <c r="A630" t="s">
        <v>8218</v>
      </c>
      <c r="B630">
        <f>VLOOKUP(A630,'all data'!F1402:L1402,7,FALSE)</f>
        <v>33</v>
      </c>
      <c r="D630" t="s">
        <v>8220</v>
      </c>
      <c r="E630">
        <f>VLOOKUP(D630,'all data'!F3594:L3594,7,FALSE)</f>
        <v>2</v>
      </c>
    </row>
    <row r="631" spans="1:5" x14ac:dyDescent="0.25">
      <c r="A631" t="s">
        <v>8218</v>
      </c>
      <c r="B631">
        <f>VLOOKUP(A631,'all data'!F1526:L1526,7,FALSE)</f>
        <v>33</v>
      </c>
      <c r="D631" t="s">
        <v>8220</v>
      </c>
      <c r="E631">
        <f>VLOOKUP(D631,'all data'!F3595:L3595,7,FALSE)</f>
        <v>2</v>
      </c>
    </row>
    <row r="632" spans="1:5" x14ac:dyDescent="0.25">
      <c r="A632" t="s">
        <v>8218</v>
      </c>
      <c r="B632">
        <f>VLOOKUP(A632,'all data'!F1717:L1717,7,FALSE)</f>
        <v>33</v>
      </c>
      <c r="D632" t="s">
        <v>8220</v>
      </c>
      <c r="E632">
        <f>VLOOKUP(D632,'all data'!F3597:L3597,7,FALSE)</f>
        <v>2</v>
      </c>
    </row>
    <row r="633" spans="1:5" x14ac:dyDescent="0.25">
      <c r="A633" t="s">
        <v>8218</v>
      </c>
      <c r="B633">
        <f>VLOOKUP(A633,'all data'!F1886:L1886,7,FALSE)</f>
        <v>33</v>
      </c>
      <c r="D633" t="s">
        <v>8220</v>
      </c>
      <c r="E633">
        <f>VLOOKUP(D633,'all data'!F3599:L3599,7,FALSE)</f>
        <v>2</v>
      </c>
    </row>
    <row r="634" spans="1:5" x14ac:dyDescent="0.25">
      <c r="A634" t="s">
        <v>8218</v>
      </c>
      <c r="B634">
        <f>VLOOKUP(A634,'all data'!F1964:L1964,7,FALSE)</f>
        <v>33</v>
      </c>
      <c r="D634" t="s">
        <v>8220</v>
      </c>
      <c r="E634">
        <f>VLOOKUP(D634,'all data'!F3614:L3614,7,FALSE)</f>
        <v>2</v>
      </c>
    </row>
    <row r="635" spans="1:5" x14ac:dyDescent="0.25">
      <c r="A635" t="s">
        <v>8218</v>
      </c>
      <c r="B635">
        <f>VLOOKUP(A635,'all data'!F2003:L2003,7,FALSE)</f>
        <v>33</v>
      </c>
      <c r="D635" t="s">
        <v>8220</v>
      </c>
      <c r="E635">
        <f>VLOOKUP(D635,'all data'!F3626:L3626,7,FALSE)</f>
        <v>2</v>
      </c>
    </row>
    <row r="636" spans="1:5" x14ac:dyDescent="0.25">
      <c r="A636" t="s">
        <v>8218</v>
      </c>
      <c r="B636">
        <f>VLOOKUP(A636,'all data'!F2064:L2064,7,FALSE)</f>
        <v>33</v>
      </c>
      <c r="D636" t="s">
        <v>8220</v>
      </c>
      <c r="E636">
        <f>VLOOKUP(D636,'all data'!F3627:L3627,7,FALSE)</f>
        <v>2</v>
      </c>
    </row>
    <row r="637" spans="1:5" x14ac:dyDescent="0.25">
      <c r="A637" t="s">
        <v>8218</v>
      </c>
      <c r="B637">
        <f>VLOOKUP(A637,'all data'!F2066:L2066,7,FALSE)</f>
        <v>33</v>
      </c>
      <c r="D637" t="s">
        <v>8220</v>
      </c>
      <c r="E637">
        <f>VLOOKUP(D637,'all data'!F3631:L3631,7,FALSE)</f>
        <v>2</v>
      </c>
    </row>
    <row r="638" spans="1:5" x14ac:dyDescent="0.25">
      <c r="A638" t="s">
        <v>8218</v>
      </c>
      <c r="B638">
        <f>VLOOKUP(A638,'all data'!F2169:L2169,7,FALSE)</f>
        <v>33</v>
      </c>
      <c r="D638" t="s">
        <v>8220</v>
      </c>
      <c r="E638">
        <f>VLOOKUP(D638,'all data'!F3633:L3633,7,FALSE)</f>
        <v>2</v>
      </c>
    </row>
    <row r="639" spans="1:5" x14ac:dyDescent="0.25">
      <c r="A639" t="s">
        <v>8218</v>
      </c>
      <c r="B639">
        <f>VLOOKUP(A639,'all data'!F245:L245,7,FALSE)</f>
        <v>34</v>
      </c>
      <c r="D639" t="s">
        <v>8220</v>
      </c>
      <c r="E639">
        <f>VLOOKUP(D639,'all data'!F3640:L3640,7,FALSE)</f>
        <v>2</v>
      </c>
    </row>
    <row r="640" spans="1:5" x14ac:dyDescent="0.25">
      <c r="A640" t="s">
        <v>8218</v>
      </c>
      <c r="B640">
        <f>VLOOKUP(A640,'all data'!F357:L357,7,FALSE)</f>
        <v>34</v>
      </c>
      <c r="D640" t="s">
        <v>8220</v>
      </c>
      <c r="E640">
        <f>VLOOKUP(D640,'all data'!F3648:L3648,7,FALSE)</f>
        <v>2</v>
      </c>
    </row>
    <row r="641" spans="1:5" x14ac:dyDescent="0.25">
      <c r="A641" t="s">
        <v>8218</v>
      </c>
      <c r="B641">
        <f>VLOOKUP(A641,'all data'!F361:L361,7,FALSE)</f>
        <v>34</v>
      </c>
      <c r="D641" t="s">
        <v>8220</v>
      </c>
      <c r="E641">
        <f>VLOOKUP(D641,'all data'!F3679:L3679,7,FALSE)</f>
        <v>2</v>
      </c>
    </row>
    <row r="642" spans="1:5" x14ac:dyDescent="0.25">
      <c r="A642" t="s">
        <v>8218</v>
      </c>
      <c r="B642">
        <f>VLOOKUP(A642,'all data'!F484:L484,7,FALSE)</f>
        <v>34</v>
      </c>
      <c r="D642" t="s">
        <v>8220</v>
      </c>
      <c r="E642">
        <f>VLOOKUP(D642,'all data'!F3680:L3680,7,FALSE)</f>
        <v>2</v>
      </c>
    </row>
    <row r="643" spans="1:5" x14ac:dyDescent="0.25">
      <c r="A643" t="s">
        <v>8218</v>
      </c>
      <c r="B643">
        <f>VLOOKUP(A643,'all data'!F525:L525,7,FALSE)</f>
        <v>34</v>
      </c>
      <c r="D643" t="s">
        <v>8220</v>
      </c>
      <c r="E643">
        <f>VLOOKUP(D643,'all data'!F3690:L3690,7,FALSE)</f>
        <v>2</v>
      </c>
    </row>
    <row r="644" spans="1:5" x14ac:dyDescent="0.25">
      <c r="A644" t="s">
        <v>8218</v>
      </c>
      <c r="B644">
        <f>VLOOKUP(A644,'all data'!F545:L545,7,FALSE)</f>
        <v>34</v>
      </c>
      <c r="D644" t="s">
        <v>8220</v>
      </c>
      <c r="E644">
        <f>VLOOKUP(D644,'all data'!F3692:L3692,7,FALSE)</f>
        <v>2</v>
      </c>
    </row>
    <row r="645" spans="1:5" x14ac:dyDescent="0.25">
      <c r="A645" t="s">
        <v>8218</v>
      </c>
      <c r="B645">
        <f>VLOOKUP(A645,'all data'!F550:L550,7,FALSE)</f>
        <v>34</v>
      </c>
      <c r="D645" t="s">
        <v>8220</v>
      </c>
      <c r="E645">
        <f>VLOOKUP(D645,'all data'!F3703:L3703,7,FALSE)</f>
        <v>2</v>
      </c>
    </row>
    <row r="646" spans="1:5" x14ac:dyDescent="0.25">
      <c r="A646" t="s">
        <v>8218</v>
      </c>
      <c r="B646">
        <f>VLOOKUP(A646,'all data'!F561:L561,7,FALSE)</f>
        <v>34</v>
      </c>
      <c r="D646" t="s">
        <v>8220</v>
      </c>
      <c r="E646">
        <f>VLOOKUP(D646,'all data'!F2234:L2234,7,FALSE)</f>
        <v>3</v>
      </c>
    </row>
    <row r="647" spans="1:5" x14ac:dyDescent="0.25">
      <c r="A647" t="s">
        <v>8218</v>
      </c>
      <c r="B647">
        <f>VLOOKUP(A647,'all data'!F673:L673,7,FALSE)</f>
        <v>34</v>
      </c>
      <c r="D647" t="s">
        <v>8220</v>
      </c>
      <c r="E647">
        <f>VLOOKUP(D647,'all data'!F2384:L2384,7,FALSE)</f>
        <v>3</v>
      </c>
    </row>
    <row r="648" spans="1:5" x14ac:dyDescent="0.25">
      <c r="A648" t="s">
        <v>8218</v>
      </c>
      <c r="B648">
        <f>VLOOKUP(A648,'all data'!F743:L743,7,FALSE)</f>
        <v>34</v>
      </c>
      <c r="D648" t="s">
        <v>8220</v>
      </c>
      <c r="E648">
        <f>VLOOKUP(D648,'all data'!F2439:L2439,7,FALSE)</f>
        <v>3</v>
      </c>
    </row>
    <row r="649" spans="1:5" x14ac:dyDescent="0.25">
      <c r="A649" t="s">
        <v>8218</v>
      </c>
      <c r="B649">
        <f>VLOOKUP(A649,'all data'!F855:L855,7,FALSE)</f>
        <v>34</v>
      </c>
      <c r="D649" t="s">
        <v>8220</v>
      </c>
      <c r="E649">
        <f>VLOOKUP(D649,'all data'!F2564:L2564,7,FALSE)</f>
        <v>3</v>
      </c>
    </row>
    <row r="650" spans="1:5" x14ac:dyDescent="0.25">
      <c r="A650" t="s">
        <v>8218</v>
      </c>
      <c r="B650">
        <f>VLOOKUP(A650,'all data'!F861:L861,7,FALSE)</f>
        <v>34</v>
      </c>
      <c r="D650" t="s">
        <v>8220</v>
      </c>
      <c r="E650">
        <f>VLOOKUP(D650,'all data'!F2653:L2653,7,FALSE)</f>
        <v>3</v>
      </c>
    </row>
    <row r="651" spans="1:5" x14ac:dyDescent="0.25">
      <c r="A651" t="s">
        <v>8218</v>
      </c>
      <c r="B651">
        <f>VLOOKUP(A651,'all data'!F1000:L1000,7,FALSE)</f>
        <v>34</v>
      </c>
      <c r="D651" t="s">
        <v>8220</v>
      </c>
      <c r="E651">
        <f>VLOOKUP(D651,'all data'!F2685:L2685,7,FALSE)</f>
        <v>3</v>
      </c>
    </row>
    <row r="652" spans="1:5" x14ac:dyDescent="0.25">
      <c r="A652" t="s">
        <v>8218</v>
      </c>
      <c r="B652">
        <f>VLOOKUP(A652,'all data'!F1075:L1075,7,FALSE)</f>
        <v>34</v>
      </c>
      <c r="D652" t="s">
        <v>8220</v>
      </c>
      <c r="E652">
        <f>VLOOKUP(D652,'all data'!F2715:L2715,7,FALSE)</f>
        <v>3</v>
      </c>
    </row>
    <row r="653" spans="1:5" x14ac:dyDescent="0.25">
      <c r="A653" t="s">
        <v>8218</v>
      </c>
      <c r="B653">
        <f>VLOOKUP(A653,'all data'!F1173:L1173,7,FALSE)</f>
        <v>34</v>
      </c>
      <c r="D653" t="s">
        <v>8220</v>
      </c>
      <c r="E653">
        <f>VLOOKUP(D653,'all data'!F2732:L2732,7,FALSE)</f>
        <v>3</v>
      </c>
    </row>
    <row r="654" spans="1:5" x14ac:dyDescent="0.25">
      <c r="A654" t="s">
        <v>8218</v>
      </c>
      <c r="B654">
        <f>VLOOKUP(A654,'all data'!F1247:L1247,7,FALSE)</f>
        <v>34</v>
      </c>
      <c r="D654" t="s">
        <v>8220</v>
      </c>
      <c r="E654">
        <f>VLOOKUP(D654,'all data'!F2766:L2766,7,FALSE)</f>
        <v>3</v>
      </c>
    </row>
    <row r="655" spans="1:5" x14ac:dyDescent="0.25">
      <c r="A655" t="s">
        <v>8218</v>
      </c>
      <c r="B655">
        <f>VLOOKUP(A655,'all data'!F1458:L1458,7,FALSE)</f>
        <v>34</v>
      </c>
      <c r="D655" t="s">
        <v>8220</v>
      </c>
      <c r="E655">
        <f>VLOOKUP(D655,'all data'!F2773:L2773,7,FALSE)</f>
        <v>3</v>
      </c>
    </row>
    <row r="656" spans="1:5" x14ac:dyDescent="0.25">
      <c r="A656" t="s">
        <v>8218</v>
      </c>
      <c r="B656">
        <f>VLOOKUP(A656,'all data'!F1636:L1636,7,FALSE)</f>
        <v>34</v>
      </c>
      <c r="D656" t="s">
        <v>8220</v>
      </c>
      <c r="E656">
        <f>VLOOKUP(D656,'all data'!F2787:L2787,7,FALSE)</f>
        <v>3</v>
      </c>
    </row>
    <row r="657" spans="1:5" x14ac:dyDescent="0.25">
      <c r="A657" t="s">
        <v>8218</v>
      </c>
      <c r="B657">
        <f>VLOOKUP(A657,'all data'!F1658:L1658,7,FALSE)</f>
        <v>34</v>
      </c>
      <c r="D657" t="s">
        <v>8220</v>
      </c>
      <c r="E657">
        <f>VLOOKUP(D657,'all data'!F2803:L2803,7,FALSE)</f>
        <v>3</v>
      </c>
    </row>
    <row r="658" spans="1:5" x14ac:dyDescent="0.25">
      <c r="A658" t="s">
        <v>8218</v>
      </c>
      <c r="B658">
        <f>VLOOKUP(A658,'all data'!F1698:L1698,7,FALSE)</f>
        <v>34</v>
      </c>
      <c r="D658" t="s">
        <v>8220</v>
      </c>
      <c r="E658">
        <f>VLOOKUP(D658,'all data'!F2804:L2804,7,FALSE)</f>
        <v>3</v>
      </c>
    </row>
    <row r="659" spans="1:5" x14ac:dyDescent="0.25">
      <c r="A659" t="s">
        <v>8218</v>
      </c>
      <c r="B659">
        <f>VLOOKUP(A659,'all data'!F1769:L1769,7,FALSE)</f>
        <v>34</v>
      </c>
      <c r="D659" t="s">
        <v>8220</v>
      </c>
      <c r="E659">
        <f>VLOOKUP(D659,'all data'!F2810:L2810,7,FALSE)</f>
        <v>3</v>
      </c>
    </row>
    <row r="660" spans="1:5" x14ac:dyDescent="0.25">
      <c r="A660" t="s">
        <v>8218</v>
      </c>
      <c r="B660">
        <f>VLOOKUP(A660,'all data'!F1788:L1788,7,FALSE)</f>
        <v>34</v>
      </c>
      <c r="D660" t="s">
        <v>8220</v>
      </c>
      <c r="E660">
        <f>VLOOKUP(D660,'all data'!F2825:L2825,7,FALSE)</f>
        <v>3</v>
      </c>
    </row>
    <row r="661" spans="1:5" x14ac:dyDescent="0.25">
      <c r="A661" t="s">
        <v>8218</v>
      </c>
      <c r="B661">
        <f>VLOOKUP(A661,'all data'!F1994:L1994,7,FALSE)</f>
        <v>34</v>
      </c>
      <c r="D661" t="s">
        <v>8220</v>
      </c>
      <c r="E661">
        <f>VLOOKUP(D661,'all data'!F2834:L2834,7,FALSE)</f>
        <v>3</v>
      </c>
    </row>
    <row r="662" spans="1:5" x14ac:dyDescent="0.25">
      <c r="A662" t="s">
        <v>8218</v>
      </c>
      <c r="B662">
        <f>VLOOKUP(A662,'all data'!F2020:L2020,7,FALSE)</f>
        <v>34</v>
      </c>
      <c r="D662" t="s">
        <v>8220</v>
      </c>
      <c r="E662">
        <f>VLOOKUP(D662,'all data'!F2837:L2837,7,FALSE)</f>
        <v>3</v>
      </c>
    </row>
    <row r="663" spans="1:5" x14ac:dyDescent="0.25">
      <c r="A663" t="s">
        <v>8218</v>
      </c>
      <c r="B663">
        <f>VLOOKUP(A663,'all data'!F2155:L2155,7,FALSE)</f>
        <v>34</v>
      </c>
      <c r="D663" t="s">
        <v>8220</v>
      </c>
      <c r="E663">
        <f>VLOOKUP(D663,'all data'!F2842:L2842,7,FALSE)</f>
        <v>3</v>
      </c>
    </row>
    <row r="664" spans="1:5" x14ac:dyDescent="0.25">
      <c r="A664" t="s">
        <v>8218</v>
      </c>
      <c r="B664">
        <f>VLOOKUP(A664,'all data'!F2176:L2176,7,FALSE)</f>
        <v>34</v>
      </c>
      <c r="D664" t="s">
        <v>8220</v>
      </c>
      <c r="E664">
        <f>VLOOKUP(D664,'all data'!F2855:L2855,7,FALSE)</f>
        <v>3</v>
      </c>
    </row>
    <row r="665" spans="1:5" x14ac:dyDescent="0.25">
      <c r="A665" t="s">
        <v>8218</v>
      </c>
      <c r="B665">
        <f>VLOOKUP(A665,'all data'!F9:L9,7,FALSE)</f>
        <v>35</v>
      </c>
      <c r="D665" t="s">
        <v>8220</v>
      </c>
      <c r="E665">
        <f>VLOOKUP(D665,'all data'!F2861:L2861,7,FALSE)</f>
        <v>3</v>
      </c>
    </row>
    <row r="666" spans="1:5" x14ac:dyDescent="0.25">
      <c r="A666" t="s">
        <v>8218</v>
      </c>
      <c r="B666">
        <f>VLOOKUP(A666,'all data'!F458:L458,7,FALSE)</f>
        <v>35</v>
      </c>
      <c r="D666" t="s">
        <v>8220</v>
      </c>
      <c r="E666">
        <f>VLOOKUP(D666,'all data'!F2880:L2880,7,FALSE)</f>
        <v>3</v>
      </c>
    </row>
    <row r="667" spans="1:5" x14ac:dyDescent="0.25">
      <c r="A667" t="s">
        <v>8218</v>
      </c>
      <c r="B667">
        <f>VLOOKUP(A667,'all data'!F463:L463,7,FALSE)</f>
        <v>35</v>
      </c>
      <c r="D667" t="s">
        <v>8220</v>
      </c>
      <c r="E667">
        <f>VLOOKUP(D667,'all data'!F2883:L2883,7,FALSE)</f>
        <v>3</v>
      </c>
    </row>
    <row r="668" spans="1:5" x14ac:dyDescent="0.25">
      <c r="A668" t="s">
        <v>8218</v>
      </c>
      <c r="B668">
        <f>VLOOKUP(A668,'all data'!F693:L693,7,FALSE)</f>
        <v>35</v>
      </c>
      <c r="D668" t="s">
        <v>8220</v>
      </c>
      <c r="E668">
        <f>VLOOKUP(D668,'all data'!F2887:L2887,7,FALSE)</f>
        <v>3</v>
      </c>
    </row>
    <row r="669" spans="1:5" x14ac:dyDescent="0.25">
      <c r="A669" t="s">
        <v>8218</v>
      </c>
      <c r="B669">
        <f>VLOOKUP(A669,'all data'!F936:L936,7,FALSE)</f>
        <v>35</v>
      </c>
      <c r="D669" t="s">
        <v>8220</v>
      </c>
      <c r="E669">
        <f>VLOOKUP(D669,'all data'!F2888:L2888,7,FALSE)</f>
        <v>3</v>
      </c>
    </row>
    <row r="670" spans="1:5" x14ac:dyDescent="0.25">
      <c r="A670" t="s">
        <v>8218</v>
      </c>
      <c r="B670">
        <f>VLOOKUP(A670,'all data'!F965:L965,7,FALSE)</f>
        <v>35</v>
      </c>
      <c r="D670" t="s">
        <v>8220</v>
      </c>
      <c r="E670">
        <f>VLOOKUP(D670,'all data'!F2900:L2900,7,FALSE)</f>
        <v>3</v>
      </c>
    </row>
    <row r="671" spans="1:5" x14ac:dyDescent="0.25">
      <c r="A671" t="s">
        <v>8218</v>
      </c>
      <c r="B671">
        <f>VLOOKUP(A671,'all data'!F1126:L1126,7,FALSE)</f>
        <v>35</v>
      </c>
      <c r="D671" t="s">
        <v>8220</v>
      </c>
      <c r="E671">
        <f>VLOOKUP(D671,'all data'!F2906:L2906,7,FALSE)</f>
        <v>3</v>
      </c>
    </row>
    <row r="672" spans="1:5" x14ac:dyDescent="0.25">
      <c r="A672" t="s">
        <v>8218</v>
      </c>
      <c r="B672">
        <f>VLOOKUP(A672,'all data'!F1275:L1275,7,FALSE)</f>
        <v>35</v>
      </c>
      <c r="D672" t="s">
        <v>8220</v>
      </c>
      <c r="E672">
        <f>VLOOKUP(D672,'all data'!F2910:L2910,7,FALSE)</f>
        <v>3</v>
      </c>
    </row>
    <row r="673" spans="1:5" x14ac:dyDescent="0.25">
      <c r="A673" t="s">
        <v>8218</v>
      </c>
      <c r="B673">
        <f>VLOOKUP(A673,'all data'!F1276:L1276,7,FALSE)</f>
        <v>35</v>
      </c>
      <c r="D673" t="s">
        <v>8220</v>
      </c>
      <c r="E673">
        <f>VLOOKUP(D673,'all data'!F2916:L2916,7,FALSE)</f>
        <v>3</v>
      </c>
    </row>
    <row r="674" spans="1:5" x14ac:dyDescent="0.25">
      <c r="A674" t="s">
        <v>8218</v>
      </c>
      <c r="B674">
        <f>VLOOKUP(A674,'all data'!F1288:L1288,7,FALSE)</f>
        <v>35</v>
      </c>
      <c r="D674" t="s">
        <v>8220</v>
      </c>
      <c r="E674">
        <f>VLOOKUP(D674,'all data'!F2929:L2929,7,FALSE)</f>
        <v>3</v>
      </c>
    </row>
    <row r="675" spans="1:5" x14ac:dyDescent="0.25">
      <c r="A675" t="s">
        <v>8218</v>
      </c>
      <c r="B675">
        <f>VLOOKUP(A675,'all data'!F1296:L1296,7,FALSE)</f>
        <v>35</v>
      </c>
      <c r="D675" t="s">
        <v>8220</v>
      </c>
      <c r="E675">
        <f>VLOOKUP(D675,'all data'!F2939:L2939,7,FALSE)</f>
        <v>3</v>
      </c>
    </row>
    <row r="676" spans="1:5" x14ac:dyDescent="0.25">
      <c r="A676" t="s">
        <v>8218</v>
      </c>
      <c r="B676">
        <f>VLOOKUP(A676,'all data'!F1314:L1314,7,FALSE)</f>
        <v>35</v>
      </c>
      <c r="D676" t="s">
        <v>8220</v>
      </c>
      <c r="E676">
        <f>VLOOKUP(D676,'all data'!F2953:L2953,7,FALSE)</f>
        <v>3</v>
      </c>
    </row>
    <row r="677" spans="1:5" x14ac:dyDescent="0.25">
      <c r="A677" t="s">
        <v>8218</v>
      </c>
      <c r="B677">
        <f>VLOOKUP(A677,'all data'!F1340:L1340,7,FALSE)</f>
        <v>35</v>
      </c>
      <c r="D677" t="s">
        <v>8220</v>
      </c>
      <c r="E677">
        <f>VLOOKUP(D677,'all data'!F2956:L2956,7,FALSE)</f>
        <v>3</v>
      </c>
    </row>
    <row r="678" spans="1:5" x14ac:dyDescent="0.25">
      <c r="A678" t="s">
        <v>8218</v>
      </c>
      <c r="B678">
        <f>VLOOKUP(A678,'all data'!F1461:L1461,7,FALSE)</f>
        <v>35</v>
      </c>
      <c r="D678" t="s">
        <v>8220</v>
      </c>
      <c r="E678">
        <f>VLOOKUP(D678,'all data'!F2962:L2962,7,FALSE)</f>
        <v>3</v>
      </c>
    </row>
    <row r="679" spans="1:5" x14ac:dyDescent="0.25">
      <c r="A679" t="s">
        <v>8218</v>
      </c>
      <c r="B679">
        <f>VLOOKUP(A679,'all data'!F1474:L1474,7,FALSE)</f>
        <v>35</v>
      </c>
      <c r="D679" t="s">
        <v>8220</v>
      </c>
      <c r="E679">
        <f>VLOOKUP(D679,'all data'!F2987:L2987,7,FALSE)</f>
        <v>3</v>
      </c>
    </row>
    <row r="680" spans="1:5" x14ac:dyDescent="0.25">
      <c r="A680" t="s">
        <v>8218</v>
      </c>
      <c r="B680">
        <f>VLOOKUP(A680,'all data'!F1492:L1492,7,FALSE)</f>
        <v>35</v>
      </c>
      <c r="D680" t="s">
        <v>8220</v>
      </c>
      <c r="E680">
        <f>VLOOKUP(D680,'all data'!F3018:L3018,7,FALSE)</f>
        <v>3</v>
      </c>
    </row>
    <row r="681" spans="1:5" x14ac:dyDescent="0.25">
      <c r="A681" t="s">
        <v>8218</v>
      </c>
      <c r="B681">
        <f>VLOOKUP(A681,'all data'!F1631:L1631,7,FALSE)</f>
        <v>35</v>
      </c>
      <c r="D681" t="s">
        <v>8220</v>
      </c>
      <c r="E681">
        <f>VLOOKUP(D681,'all data'!F3023:L3023,7,FALSE)</f>
        <v>3</v>
      </c>
    </row>
    <row r="682" spans="1:5" x14ac:dyDescent="0.25">
      <c r="A682" t="s">
        <v>8218</v>
      </c>
      <c r="B682">
        <f>VLOOKUP(A682,'all data'!F1642:L1642,7,FALSE)</f>
        <v>35</v>
      </c>
      <c r="D682" t="s">
        <v>8220</v>
      </c>
      <c r="E682">
        <f>VLOOKUP(D682,'all data'!F3032:L3032,7,FALSE)</f>
        <v>3</v>
      </c>
    </row>
    <row r="683" spans="1:5" x14ac:dyDescent="0.25">
      <c r="A683" t="s">
        <v>8218</v>
      </c>
      <c r="B683">
        <f>VLOOKUP(A683,'all data'!F1855:L1855,7,FALSE)</f>
        <v>35</v>
      </c>
      <c r="D683" t="s">
        <v>8220</v>
      </c>
      <c r="E683">
        <f>VLOOKUP(D683,'all data'!F3038:L3038,7,FALSE)</f>
        <v>3</v>
      </c>
    </row>
    <row r="684" spans="1:5" x14ac:dyDescent="0.25">
      <c r="A684" t="s">
        <v>8218</v>
      </c>
      <c r="B684">
        <f>VLOOKUP(A684,'all data'!F1972:L1972,7,FALSE)</f>
        <v>35</v>
      </c>
      <c r="D684" t="s">
        <v>8220</v>
      </c>
      <c r="E684">
        <f>VLOOKUP(D684,'all data'!F3071:L3071,7,FALSE)</f>
        <v>3</v>
      </c>
    </row>
    <row r="685" spans="1:5" x14ac:dyDescent="0.25">
      <c r="A685" t="s">
        <v>8218</v>
      </c>
      <c r="B685">
        <f>VLOOKUP(A685,'all data'!F2083:L2083,7,FALSE)</f>
        <v>35</v>
      </c>
      <c r="D685" t="s">
        <v>8220</v>
      </c>
      <c r="E685">
        <f>VLOOKUP(D685,'all data'!F3080:L3080,7,FALSE)</f>
        <v>3</v>
      </c>
    </row>
    <row r="686" spans="1:5" x14ac:dyDescent="0.25">
      <c r="A686" t="s">
        <v>8218</v>
      </c>
      <c r="B686">
        <f>VLOOKUP(A686,'all data'!F2107:L2107,7,FALSE)</f>
        <v>35</v>
      </c>
      <c r="D686" t="s">
        <v>8220</v>
      </c>
      <c r="E686">
        <f>VLOOKUP(D686,'all data'!F3086:L3086,7,FALSE)</f>
        <v>3</v>
      </c>
    </row>
    <row r="687" spans="1:5" x14ac:dyDescent="0.25">
      <c r="A687" t="s">
        <v>8218</v>
      </c>
      <c r="B687">
        <f>VLOOKUP(A687,'all data'!F2143:L2143,7,FALSE)</f>
        <v>35</v>
      </c>
      <c r="D687" t="s">
        <v>8220</v>
      </c>
      <c r="E687">
        <f>VLOOKUP(D687,'all data'!F3102:L3102,7,FALSE)</f>
        <v>3</v>
      </c>
    </row>
    <row r="688" spans="1:5" x14ac:dyDescent="0.25">
      <c r="A688" t="s">
        <v>8218</v>
      </c>
      <c r="B688">
        <f>VLOOKUP(A688,'all data'!F22:L22,7,FALSE)</f>
        <v>36</v>
      </c>
      <c r="D688" t="s">
        <v>8220</v>
      </c>
      <c r="E688">
        <f>VLOOKUP(D688,'all data'!F3103:L3103,7,FALSE)</f>
        <v>3</v>
      </c>
    </row>
    <row r="689" spans="1:5" x14ac:dyDescent="0.25">
      <c r="A689" t="s">
        <v>8218</v>
      </c>
      <c r="B689">
        <f>VLOOKUP(A689,'all data'!F210:L210,7,FALSE)</f>
        <v>36</v>
      </c>
      <c r="D689" t="s">
        <v>8220</v>
      </c>
      <c r="E689">
        <f>VLOOKUP(D689,'all data'!F3105:L3105,7,FALSE)</f>
        <v>3</v>
      </c>
    </row>
    <row r="690" spans="1:5" x14ac:dyDescent="0.25">
      <c r="A690" t="s">
        <v>8218</v>
      </c>
      <c r="B690">
        <f>VLOOKUP(A690,'all data'!F482:L482,7,FALSE)</f>
        <v>36</v>
      </c>
      <c r="D690" t="s">
        <v>8220</v>
      </c>
      <c r="E690">
        <f>VLOOKUP(D690,'all data'!F3127:L3127,7,FALSE)</f>
        <v>3</v>
      </c>
    </row>
    <row r="691" spans="1:5" x14ac:dyDescent="0.25">
      <c r="A691" t="s">
        <v>8218</v>
      </c>
      <c r="B691">
        <f>VLOOKUP(A691,'all data'!F696:L696,7,FALSE)</f>
        <v>36</v>
      </c>
      <c r="D691" t="s">
        <v>8220</v>
      </c>
      <c r="E691">
        <f>VLOOKUP(D691,'all data'!F3150:L3150,7,FALSE)</f>
        <v>3</v>
      </c>
    </row>
    <row r="692" spans="1:5" x14ac:dyDescent="0.25">
      <c r="A692" t="s">
        <v>8218</v>
      </c>
      <c r="B692">
        <f>VLOOKUP(A692,'all data'!F713:L713,7,FALSE)</f>
        <v>36</v>
      </c>
      <c r="D692" t="s">
        <v>8220</v>
      </c>
      <c r="E692">
        <f>VLOOKUP(D692,'all data'!F3151:L3151,7,FALSE)</f>
        <v>3</v>
      </c>
    </row>
    <row r="693" spans="1:5" x14ac:dyDescent="0.25">
      <c r="A693" t="s">
        <v>8218</v>
      </c>
      <c r="B693">
        <f>VLOOKUP(A693,'all data'!F728:L728,7,FALSE)</f>
        <v>36</v>
      </c>
      <c r="D693" t="s">
        <v>8220</v>
      </c>
      <c r="E693">
        <f>VLOOKUP(D693,'all data'!F3160:L3160,7,FALSE)</f>
        <v>3</v>
      </c>
    </row>
    <row r="694" spans="1:5" x14ac:dyDescent="0.25">
      <c r="A694" t="s">
        <v>8218</v>
      </c>
      <c r="B694">
        <f>VLOOKUP(A694,'all data'!F901:L901,7,FALSE)</f>
        <v>36</v>
      </c>
      <c r="D694" t="s">
        <v>8220</v>
      </c>
      <c r="E694">
        <f>VLOOKUP(D694,'all data'!F3167:L3167,7,FALSE)</f>
        <v>3</v>
      </c>
    </row>
    <row r="695" spans="1:5" x14ac:dyDescent="0.25">
      <c r="A695" t="s">
        <v>8218</v>
      </c>
      <c r="B695">
        <f>VLOOKUP(A695,'all data'!F1135:L1135,7,FALSE)</f>
        <v>36</v>
      </c>
      <c r="D695" t="s">
        <v>8220</v>
      </c>
      <c r="E695">
        <f>VLOOKUP(D695,'all data'!F3173:L3173,7,FALSE)</f>
        <v>3</v>
      </c>
    </row>
    <row r="696" spans="1:5" x14ac:dyDescent="0.25">
      <c r="A696" t="s">
        <v>8218</v>
      </c>
      <c r="B696">
        <f>VLOOKUP(A696,'all data'!F1489:L1489,7,FALSE)</f>
        <v>36</v>
      </c>
      <c r="D696" t="s">
        <v>8220</v>
      </c>
      <c r="E696">
        <f>VLOOKUP(D696,'all data'!F3210:L3210,7,FALSE)</f>
        <v>3</v>
      </c>
    </row>
    <row r="697" spans="1:5" x14ac:dyDescent="0.25">
      <c r="A697" t="s">
        <v>8218</v>
      </c>
      <c r="B697">
        <f>VLOOKUP(A697,'all data'!F1565:L1565,7,FALSE)</f>
        <v>36</v>
      </c>
      <c r="D697" t="s">
        <v>8220</v>
      </c>
      <c r="E697">
        <f>VLOOKUP(D697,'all data'!F3216:L3216,7,FALSE)</f>
        <v>3</v>
      </c>
    </row>
    <row r="698" spans="1:5" x14ac:dyDescent="0.25">
      <c r="A698" t="s">
        <v>8218</v>
      </c>
      <c r="B698">
        <f>VLOOKUP(A698,'all data'!F1656:L1656,7,FALSE)</f>
        <v>36</v>
      </c>
      <c r="D698" t="s">
        <v>8220</v>
      </c>
      <c r="E698">
        <f>VLOOKUP(D698,'all data'!F3219:L3219,7,FALSE)</f>
        <v>3</v>
      </c>
    </row>
    <row r="699" spans="1:5" x14ac:dyDescent="0.25">
      <c r="A699" t="s">
        <v>8218</v>
      </c>
      <c r="B699">
        <f>VLOOKUP(A699,'all data'!F1671:L1671,7,FALSE)</f>
        <v>36</v>
      </c>
      <c r="D699" t="s">
        <v>8220</v>
      </c>
      <c r="E699">
        <f>VLOOKUP(D699,'all data'!F3224:L3224,7,FALSE)</f>
        <v>3</v>
      </c>
    </row>
    <row r="700" spans="1:5" x14ac:dyDescent="0.25">
      <c r="A700" t="s">
        <v>8218</v>
      </c>
      <c r="B700">
        <f>VLOOKUP(A700,'all data'!F1711:L1711,7,FALSE)</f>
        <v>36</v>
      </c>
      <c r="D700" t="s">
        <v>8220</v>
      </c>
      <c r="E700">
        <f>VLOOKUP(D700,'all data'!F3233:L3233,7,FALSE)</f>
        <v>3</v>
      </c>
    </row>
    <row r="701" spans="1:5" x14ac:dyDescent="0.25">
      <c r="A701" t="s">
        <v>8218</v>
      </c>
      <c r="B701">
        <f>VLOOKUP(A701,'all data'!F1927:L1927,7,FALSE)</f>
        <v>36</v>
      </c>
      <c r="D701" t="s">
        <v>8220</v>
      </c>
      <c r="E701">
        <f>VLOOKUP(D701,'all data'!F3239:L3239,7,FALSE)</f>
        <v>3</v>
      </c>
    </row>
    <row r="702" spans="1:5" x14ac:dyDescent="0.25">
      <c r="A702" t="s">
        <v>8218</v>
      </c>
      <c r="B702">
        <f>VLOOKUP(A702,'all data'!F1976:L1976,7,FALSE)</f>
        <v>36</v>
      </c>
      <c r="D702" t="s">
        <v>8220</v>
      </c>
      <c r="E702">
        <f>VLOOKUP(D702,'all data'!F3257:L3257,7,FALSE)</f>
        <v>3</v>
      </c>
    </row>
    <row r="703" spans="1:5" x14ac:dyDescent="0.25">
      <c r="A703" t="s">
        <v>8218</v>
      </c>
      <c r="B703">
        <f>VLOOKUP(A703,'all data'!F436:L436,7,FALSE)</f>
        <v>37</v>
      </c>
      <c r="D703" t="s">
        <v>8220</v>
      </c>
      <c r="E703">
        <f>VLOOKUP(D703,'all data'!F3267:L3267,7,FALSE)</f>
        <v>3</v>
      </c>
    </row>
    <row r="704" spans="1:5" x14ac:dyDescent="0.25">
      <c r="A704" t="s">
        <v>8218</v>
      </c>
      <c r="B704">
        <f>VLOOKUP(A704,'all data'!F652:L652,7,FALSE)</f>
        <v>37</v>
      </c>
      <c r="D704" t="s">
        <v>8220</v>
      </c>
      <c r="E704">
        <f>VLOOKUP(D704,'all data'!F3273:L3273,7,FALSE)</f>
        <v>3</v>
      </c>
    </row>
    <row r="705" spans="1:5" x14ac:dyDescent="0.25">
      <c r="A705" t="s">
        <v>8218</v>
      </c>
      <c r="B705">
        <f>VLOOKUP(A705,'all data'!F674:L674,7,FALSE)</f>
        <v>37</v>
      </c>
      <c r="D705" t="s">
        <v>8220</v>
      </c>
      <c r="E705">
        <f>VLOOKUP(D705,'all data'!F3278:L3278,7,FALSE)</f>
        <v>3</v>
      </c>
    </row>
    <row r="706" spans="1:5" x14ac:dyDescent="0.25">
      <c r="A706" t="s">
        <v>8218</v>
      </c>
      <c r="B706">
        <f>VLOOKUP(A706,'all data'!F740:L740,7,FALSE)</f>
        <v>37</v>
      </c>
      <c r="D706" t="s">
        <v>8220</v>
      </c>
      <c r="E706">
        <f>VLOOKUP(D706,'all data'!F3290:L3290,7,FALSE)</f>
        <v>3</v>
      </c>
    </row>
    <row r="707" spans="1:5" x14ac:dyDescent="0.25">
      <c r="A707" t="s">
        <v>8218</v>
      </c>
      <c r="B707">
        <f>VLOOKUP(A707,'all data'!F760:L760,7,FALSE)</f>
        <v>37</v>
      </c>
      <c r="D707" t="s">
        <v>8220</v>
      </c>
      <c r="E707">
        <f>VLOOKUP(D707,'all data'!F3301:L3301,7,FALSE)</f>
        <v>3</v>
      </c>
    </row>
    <row r="708" spans="1:5" x14ac:dyDescent="0.25">
      <c r="A708" t="s">
        <v>8218</v>
      </c>
      <c r="B708">
        <f>VLOOKUP(A708,'all data'!F817:L817,7,FALSE)</f>
        <v>37</v>
      </c>
      <c r="D708" t="s">
        <v>8220</v>
      </c>
      <c r="E708">
        <f>VLOOKUP(D708,'all data'!F3302:L3302,7,FALSE)</f>
        <v>3</v>
      </c>
    </row>
    <row r="709" spans="1:5" x14ac:dyDescent="0.25">
      <c r="A709" t="s">
        <v>8218</v>
      </c>
      <c r="B709">
        <f>VLOOKUP(A709,'all data'!F876:L876,7,FALSE)</f>
        <v>37</v>
      </c>
      <c r="D709" t="s">
        <v>8220</v>
      </c>
      <c r="E709">
        <f>VLOOKUP(D709,'all data'!F3311:L3311,7,FALSE)</f>
        <v>3</v>
      </c>
    </row>
    <row r="710" spans="1:5" x14ac:dyDescent="0.25">
      <c r="A710" t="s">
        <v>8218</v>
      </c>
      <c r="B710">
        <f>VLOOKUP(A710,'all data'!F1194:L1194,7,FALSE)</f>
        <v>37</v>
      </c>
      <c r="D710" t="s">
        <v>8220</v>
      </c>
      <c r="E710">
        <f>VLOOKUP(D710,'all data'!F3327:L3327,7,FALSE)</f>
        <v>3</v>
      </c>
    </row>
    <row r="711" spans="1:5" x14ac:dyDescent="0.25">
      <c r="A711" t="s">
        <v>8218</v>
      </c>
      <c r="B711">
        <f>VLOOKUP(A711,'all data'!F1290:L1290,7,FALSE)</f>
        <v>37</v>
      </c>
      <c r="D711" t="s">
        <v>8220</v>
      </c>
      <c r="E711">
        <f>VLOOKUP(D711,'all data'!F3329:L3329,7,FALSE)</f>
        <v>3</v>
      </c>
    </row>
    <row r="712" spans="1:5" x14ac:dyDescent="0.25">
      <c r="A712" t="s">
        <v>8218</v>
      </c>
      <c r="B712">
        <f>VLOOKUP(A712,'all data'!F1438:L1438,7,FALSE)</f>
        <v>37</v>
      </c>
      <c r="D712" t="s">
        <v>8220</v>
      </c>
      <c r="E712">
        <f>VLOOKUP(D712,'all data'!F3332:L3332,7,FALSE)</f>
        <v>3</v>
      </c>
    </row>
    <row r="713" spans="1:5" x14ac:dyDescent="0.25">
      <c r="A713" t="s">
        <v>8218</v>
      </c>
      <c r="B713">
        <f>VLOOKUP(A713,'all data'!F1533:L1533,7,FALSE)</f>
        <v>37</v>
      </c>
      <c r="D713" t="s">
        <v>8220</v>
      </c>
      <c r="E713">
        <f>VLOOKUP(D713,'all data'!F3333:L3333,7,FALSE)</f>
        <v>3</v>
      </c>
    </row>
    <row r="714" spans="1:5" x14ac:dyDescent="0.25">
      <c r="A714" t="s">
        <v>8218</v>
      </c>
      <c r="B714">
        <f>VLOOKUP(A714,'all data'!F1555:L1555,7,FALSE)</f>
        <v>37</v>
      </c>
      <c r="D714" t="s">
        <v>8220</v>
      </c>
      <c r="E714">
        <f>VLOOKUP(D714,'all data'!F3336:L3336,7,FALSE)</f>
        <v>3</v>
      </c>
    </row>
    <row r="715" spans="1:5" x14ac:dyDescent="0.25">
      <c r="A715" t="s">
        <v>8218</v>
      </c>
      <c r="B715">
        <f>VLOOKUP(A715,'all data'!F1690:L1690,7,FALSE)</f>
        <v>37</v>
      </c>
      <c r="D715" t="s">
        <v>8220</v>
      </c>
      <c r="E715">
        <f>VLOOKUP(D715,'all data'!F3340:L3340,7,FALSE)</f>
        <v>3</v>
      </c>
    </row>
    <row r="716" spans="1:5" x14ac:dyDescent="0.25">
      <c r="A716" t="s">
        <v>8218</v>
      </c>
      <c r="B716">
        <f>VLOOKUP(A716,'all data'!F1746:L1746,7,FALSE)</f>
        <v>37</v>
      </c>
      <c r="D716" t="s">
        <v>8220</v>
      </c>
      <c r="E716">
        <f>VLOOKUP(D716,'all data'!F3359:L3359,7,FALSE)</f>
        <v>3</v>
      </c>
    </row>
    <row r="717" spans="1:5" x14ac:dyDescent="0.25">
      <c r="A717" t="s">
        <v>8218</v>
      </c>
      <c r="B717">
        <f>VLOOKUP(A717,'all data'!F1801:L1801,7,FALSE)</f>
        <v>37</v>
      </c>
      <c r="D717" t="s">
        <v>8220</v>
      </c>
      <c r="E717">
        <f>VLOOKUP(D717,'all data'!F3363:L3363,7,FALSE)</f>
        <v>3</v>
      </c>
    </row>
    <row r="718" spans="1:5" x14ac:dyDescent="0.25">
      <c r="A718" t="s">
        <v>8218</v>
      </c>
      <c r="B718">
        <f>VLOOKUP(A718,'all data'!F1903:L1903,7,FALSE)</f>
        <v>37</v>
      </c>
      <c r="D718" t="s">
        <v>8220</v>
      </c>
      <c r="E718">
        <f>VLOOKUP(D718,'all data'!F3368:L3368,7,FALSE)</f>
        <v>3</v>
      </c>
    </row>
    <row r="719" spans="1:5" x14ac:dyDescent="0.25">
      <c r="A719" t="s">
        <v>8218</v>
      </c>
      <c r="B719">
        <f>VLOOKUP(A719,'all data'!F2091:L2091,7,FALSE)</f>
        <v>37</v>
      </c>
      <c r="D719" t="s">
        <v>8220</v>
      </c>
      <c r="E719">
        <f>VLOOKUP(D719,'all data'!F3383:L3383,7,FALSE)</f>
        <v>3</v>
      </c>
    </row>
    <row r="720" spans="1:5" x14ac:dyDescent="0.25">
      <c r="A720" t="s">
        <v>8218</v>
      </c>
      <c r="B720">
        <f>VLOOKUP(A720,'all data'!F291:L291,7,FALSE)</f>
        <v>38</v>
      </c>
      <c r="D720" t="s">
        <v>8220</v>
      </c>
      <c r="E720">
        <f>VLOOKUP(D720,'all data'!F3391:L3391,7,FALSE)</f>
        <v>3</v>
      </c>
    </row>
    <row r="721" spans="1:5" x14ac:dyDescent="0.25">
      <c r="A721" t="s">
        <v>8218</v>
      </c>
      <c r="B721">
        <f>VLOOKUP(A721,'all data'!F321:L321,7,FALSE)</f>
        <v>38</v>
      </c>
      <c r="D721" t="s">
        <v>8220</v>
      </c>
      <c r="E721">
        <f>VLOOKUP(D721,'all data'!F3392:L3392,7,FALSE)</f>
        <v>3</v>
      </c>
    </row>
    <row r="722" spans="1:5" x14ac:dyDescent="0.25">
      <c r="A722" t="s">
        <v>8218</v>
      </c>
      <c r="B722">
        <f>VLOOKUP(A722,'all data'!F477:L477,7,FALSE)</f>
        <v>38</v>
      </c>
      <c r="D722" t="s">
        <v>8220</v>
      </c>
      <c r="E722">
        <f>VLOOKUP(D722,'all data'!F3396:L3396,7,FALSE)</f>
        <v>3</v>
      </c>
    </row>
    <row r="723" spans="1:5" x14ac:dyDescent="0.25">
      <c r="A723" t="s">
        <v>8218</v>
      </c>
      <c r="B723">
        <f>VLOOKUP(A723,'all data'!F544:L544,7,FALSE)</f>
        <v>38</v>
      </c>
      <c r="D723" t="s">
        <v>8220</v>
      </c>
      <c r="E723">
        <f>VLOOKUP(D723,'all data'!F3401:L3401,7,FALSE)</f>
        <v>3</v>
      </c>
    </row>
    <row r="724" spans="1:5" x14ac:dyDescent="0.25">
      <c r="A724" t="s">
        <v>8218</v>
      </c>
      <c r="B724">
        <f>VLOOKUP(A724,'all data'!F557:L557,7,FALSE)</f>
        <v>38</v>
      </c>
      <c r="D724" t="s">
        <v>8220</v>
      </c>
      <c r="E724">
        <f>VLOOKUP(D724,'all data'!F3415:L3415,7,FALSE)</f>
        <v>3</v>
      </c>
    </row>
    <row r="725" spans="1:5" x14ac:dyDescent="0.25">
      <c r="A725" t="s">
        <v>8218</v>
      </c>
      <c r="B725">
        <f>VLOOKUP(A725,'all data'!F566:L566,7,FALSE)</f>
        <v>38</v>
      </c>
      <c r="D725" t="s">
        <v>8220</v>
      </c>
      <c r="E725">
        <f>VLOOKUP(D725,'all data'!F3419:L3419,7,FALSE)</f>
        <v>3</v>
      </c>
    </row>
    <row r="726" spans="1:5" x14ac:dyDescent="0.25">
      <c r="A726" t="s">
        <v>8218</v>
      </c>
      <c r="B726">
        <f>VLOOKUP(A726,'all data'!F583:L583,7,FALSE)</f>
        <v>38</v>
      </c>
      <c r="D726" t="s">
        <v>8220</v>
      </c>
      <c r="E726">
        <f>VLOOKUP(D726,'all data'!F3420:L3420,7,FALSE)</f>
        <v>3</v>
      </c>
    </row>
    <row r="727" spans="1:5" x14ac:dyDescent="0.25">
      <c r="A727" t="s">
        <v>8218</v>
      </c>
      <c r="B727">
        <f>VLOOKUP(A727,'all data'!F784:L784,7,FALSE)</f>
        <v>38</v>
      </c>
      <c r="D727" t="s">
        <v>8220</v>
      </c>
      <c r="E727">
        <f>VLOOKUP(D727,'all data'!F3422:L3422,7,FALSE)</f>
        <v>3</v>
      </c>
    </row>
    <row r="728" spans="1:5" x14ac:dyDescent="0.25">
      <c r="A728" t="s">
        <v>8218</v>
      </c>
      <c r="B728">
        <f>VLOOKUP(A728,'all data'!F823:L823,7,FALSE)</f>
        <v>38</v>
      </c>
      <c r="D728" t="s">
        <v>8220</v>
      </c>
      <c r="E728">
        <f>VLOOKUP(D728,'all data'!F3423:L3423,7,FALSE)</f>
        <v>3</v>
      </c>
    </row>
    <row r="729" spans="1:5" x14ac:dyDescent="0.25">
      <c r="A729" t="s">
        <v>8218</v>
      </c>
      <c r="B729">
        <f>VLOOKUP(A729,'all data'!F868:L868,7,FALSE)</f>
        <v>38</v>
      </c>
      <c r="D729" t="s">
        <v>8220</v>
      </c>
      <c r="E729">
        <f>VLOOKUP(D729,'all data'!F3427:L3427,7,FALSE)</f>
        <v>3</v>
      </c>
    </row>
    <row r="730" spans="1:5" x14ac:dyDescent="0.25">
      <c r="A730" t="s">
        <v>8218</v>
      </c>
      <c r="B730">
        <f>VLOOKUP(A730,'all data'!F931:L931,7,FALSE)</f>
        <v>38</v>
      </c>
      <c r="D730" t="s">
        <v>8220</v>
      </c>
      <c r="E730">
        <f>VLOOKUP(D730,'all data'!F3428:L3428,7,FALSE)</f>
        <v>3</v>
      </c>
    </row>
    <row r="731" spans="1:5" x14ac:dyDescent="0.25">
      <c r="A731" t="s">
        <v>8218</v>
      </c>
      <c r="B731">
        <f>VLOOKUP(A731,'all data'!F1145:L1145,7,FALSE)</f>
        <v>38</v>
      </c>
      <c r="D731" t="s">
        <v>8220</v>
      </c>
      <c r="E731">
        <f>VLOOKUP(D731,'all data'!F3434:L3434,7,FALSE)</f>
        <v>3</v>
      </c>
    </row>
    <row r="732" spans="1:5" x14ac:dyDescent="0.25">
      <c r="A732" t="s">
        <v>8218</v>
      </c>
      <c r="B732">
        <f>VLOOKUP(A732,'all data'!F1295:L1295,7,FALSE)</f>
        <v>38</v>
      </c>
      <c r="D732" t="s">
        <v>8220</v>
      </c>
      <c r="E732">
        <f>VLOOKUP(D732,'all data'!F3435:L3435,7,FALSE)</f>
        <v>3</v>
      </c>
    </row>
    <row r="733" spans="1:5" x14ac:dyDescent="0.25">
      <c r="A733" t="s">
        <v>8218</v>
      </c>
      <c r="B733">
        <f>VLOOKUP(A733,'all data'!F1323:L1323,7,FALSE)</f>
        <v>38</v>
      </c>
      <c r="D733" t="s">
        <v>8220</v>
      </c>
      <c r="E733">
        <f>VLOOKUP(D733,'all data'!F3448:L3448,7,FALSE)</f>
        <v>3</v>
      </c>
    </row>
    <row r="734" spans="1:5" x14ac:dyDescent="0.25">
      <c r="A734" t="s">
        <v>8218</v>
      </c>
      <c r="B734">
        <f>VLOOKUP(A734,'all data'!F1360:L1360,7,FALSE)</f>
        <v>38</v>
      </c>
      <c r="D734" t="s">
        <v>8220</v>
      </c>
      <c r="E734">
        <f>VLOOKUP(D734,'all data'!F3451:L3451,7,FALSE)</f>
        <v>3</v>
      </c>
    </row>
    <row r="735" spans="1:5" x14ac:dyDescent="0.25">
      <c r="A735" t="s">
        <v>8218</v>
      </c>
      <c r="B735">
        <f>VLOOKUP(A735,'all data'!F1484:L1484,7,FALSE)</f>
        <v>38</v>
      </c>
      <c r="D735" t="s">
        <v>8220</v>
      </c>
      <c r="E735">
        <f>VLOOKUP(D735,'all data'!F3453:L3453,7,FALSE)</f>
        <v>3</v>
      </c>
    </row>
    <row r="736" spans="1:5" x14ac:dyDescent="0.25">
      <c r="A736" t="s">
        <v>8218</v>
      </c>
      <c r="B736">
        <f>VLOOKUP(A736,'all data'!F1514:L1514,7,FALSE)</f>
        <v>38</v>
      </c>
      <c r="D736" t="s">
        <v>8220</v>
      </c>
      <c r="E736">
        <f>VLOOKUP(D736,'all data'!F3455:L3455,7,FALSE)</f>
        <v>3</v>
      </c>
    </row>
    <row r="737" spans="1:5" x14ac:dyDescent="0.25">
      <c r="A737" t="s">
        <v>8218</v>
      </c>
      <c r="B737">
        <f>VLOOKUP(A737,'all data'!F1614:L1614,7,FALSE)</f>
        <v>38</v>
      </c>
      <c r="D737" t="s">
        <v>8220</v>
      </c>
      <c r="E737">
        <f>VLOOKUP(D737,'all data'!F3461:L3461,7,FALSE)</f>
        <v>3</v>
      </c>
    </row>
    <row r="738" spans="1:5" x14ac:dyDescent="0.25">
      <c r="A738" t="s">
        <v>8218</v>
      </c>
      <c r="B738">
        <f>VLOOKUP(A738,'all data'!F1850:L1850,7,FALSE)</f>
        <v>38</v>
      </c>
      <c r="D738" t="s">
        <v>8220</v>
      </c>
      <c r="E738">
        <f>VLOOKUP(D738,'all data'!F3464:L3464,7,FALSE)</f>
        <v>3</v>
      </c>
    </row>
    <row r="739" spans="1:5" x14ac:dyDescent="0.25">
      <c r="A739" t="s">
        <v>8218</v>
      </c>
      <c r="B739">
        <f>VLOOKUP(A739,'all data'!F1884:L1884,7,FALSE)</f>
        <v>38</v>
      </c>
      <c r="D739" t="s">
        <v>8220</v>
      </c>
      <c r="E739">
        <f>VLOOKUP(D739,'all data'!F3474:L3474,7,FALSE)</f>
        <v>3</v>
      </c>
    </row>
    <row r="740" spans="1:5" x14ac:dyDescent="0.25">
      <c r="A740" t="s">
        <v>8218</v>
      </c>
      <c r="B740">
        <f>VLOOKUP(A740,'all data'!F1887:L1887,7,FALSE)</f>
        <v>38</v>
      </c>
      <c r="D740" t="s">
        <v>8220</v>
      </c>
      <c r="E740">
        <f>VLOOKUP(D740,'all data'!F3489:L3489,7,FALSE)</f>
        <v>3</v>
      </c>
    </row>
    <row r="741" spans="1:5" x14ac:dyDescent="0.25">
      <c r="A741" t="s">
        <v>8218</v>
      </c>
      <c r="B741">
        <f>VLOOKUP(A741,'all data'!F1922:L1922,7,FALSE)</f>
        <v>38</v>
      </c>
      <c r="D741" t="s">
        <v>8220</v>
      </c>
      <c r="E741">
        <f>VLOOKUP(D741,'all data'!F3493:L3493,7,FALSE)</f>
        <v>3</v>
      </c>
    </row>
    <row r="742" spans="1:5" x14ac:dyDescent="0.25">
      <c r="A742" t="s">
        <v>8218</v>
      </c>
      <c r="B742">
        <f>VLOOKUP(A742,'all data'!F1925:L1925,7,FALSE)</f>
        <v>38</v>
      </c>
      <c r="D742" t="s">
        <v>8220</v>
      </c>
      <c r="E742">
        <f>VLOOKUP(D742,'all data'!F3495:L3495,7,FALSE)</f>
        <v>3</v>
      </c>
    </row>
    <row r="743" spans="1:5" x14ac:dyDescent="0.25">
      <c r="A743" t="s">
        <v>8218</v>
      </c>
      <c r="B743">
        <f>VLOOKUP(A743,'all data'!F2030:L2030,7,FALSE)</f>
        <v>38</v>
      </c>
      <c r="D743" t="s">
        <v>8220</v>
      </c>
      <c r="E743">
        <f>VLOOKUP(D743,'all data'!F3527:L3527,7,FALSE)</f>
        <v>3</v>
      </c>
    </row>
    <row r="744" spans="1:5" x14ac:dyDescent="0.25">
      <c r="A744" t="s">
        <v>8218</v>
      </c>
      <c r="B744">
        <f>VLOOKUP(A744,'all data'!F2067:L2067,7,FALSE)</f>
        <v>38</v>
      </c>
      <c r="D744" t="s">
        <v>8220</v>
      </c>
      <c r="E744">
        <f>VLOOKUP(D744,'all data'!F3583:L3583,7,FALSE)</f>
        <v>3</v>
      </c>
    </row>
    <row r="745" spans="1:5" x14ac:dyDescent="0.25">
      <c r="A745" t="s">
        <v>8218</v>
      </c>
      <c r="B745">
        <f>VLOOKUP(A745,'all data'!F2082:L2082,7,FALSE)</f>
        <v>38</v>
      </c>
      <c r="D745" t="s">
        <v>8220</v>
      </c>
      <c r="E745">
        <f>VLOOKUP(D745,'all data'!F3620:L3620,7,FALSE)</f>
        <v>3</v>
      </c>
    </row>
    <row r="746" spans="1:5" x14ac:dyDescent="0.25">
      <c r="A746" t="s">
        <v>8218</v>
      </c>
      <c r="B746">
        <f>VLOOKUP(A746,'all data'!F2096:L2096,7,FALSE)</f>
        <v>38</v>
      </c>
      <c r="D746" t="s">
        <v>8220</v>
      </c>
      <c r="E746">
        <f>VLOOKUP(D746,'all data'!F3625:L3625,7,FALSE)</f>
        <v>3</v>
      </c>
    </row>
    <row r="747" spans="1:5" x14ac:dyDescent="0.25">
      <c r="A747" t="s">
        <v>8218</v>
      </c>
      <c r="B747">
        <f>VLOOKUP(A747,'all data'!F2131:L2131,7,FALSE)</f>
        <v>38</v>
      </c>
      <c r="D747" t="s">
        <v>8220</v>
      </c>
      <c r="E747">
        <f>VLOOKUP(D747,'all data'!F3629:L3629,7,FALSE)</f>
        <v>3</v>
      </c>
    </row>
    <row r="748" spans="1:5" x14ac:dyDescent="0.25">
      <c r="A748" t="s">
        <v>8218</v>
      </c>
      <c r="B748">
        <f>VLOOKUP(A748,'all data'!F2190:L2190,7,FALSE)</f>
        <v>38</v>
      </c>
      <c r="D748" t="s">
        <v>8220</v>
      </c>
      <c r="E748">
        <f>VLOOKUP(D748,'all data'!F3634:L3634,7,FALSE)</f>
        <v>3</v>
      </c>
    </row>
    <row r="749" spans="1:5" x14ac:dyDescent="0.25">
      <c r="A749" t="s">
        <v>8218</v>
      </c>
      <c r="B749">
        <f>VLOOKUP(A749,'all data'!F137:L137,7,FALSE)</f>
        <v>39</v>
      </c>
      <c r="D749" t="s">
        <v>8220</v>
      </c>
      <c r="E749">
        <f>VLOOKUP(D749,'all data'!F3641:L3641,7,FALSE)</f>
        <v>3</v>
      </c>
    </row>
    <row r="750" spans="1:5" x14ac:dyDescent="0.25">
      <c r="A750" t="s">
        <v>8218</v>
      </c>
      <c r="B750">
        <f>VLOOKUP(A750,'all data'!F443:L443,7,FALSE)</f>
        <v>39</v>
      </c>
      <c r="D750" t="s">
        <v>8220</v>
      </c>
      <c r="E750">
        <f>VLOOKUP(D750,'all data'!F3657:L3657,7,FALSE)</f>
        <v>3</v>
      </c>
    </row>
    <row r="751" spans="1:5" x14ac:dyDescent="0.25">
      <c r="A751" t="s">
        <v>8218</v>
      </c>
      <c r="B751">
        <f>VLOOKUP(A751,'all data'!F907:L907,7,FALSE)</f>
        <v>39</v>
      </c>
      <c r="D751" t="s">
        <v>8220</v>
      </c>
      <c r="E751">
        <f>VLOOKUP(D751,'all data'!F3686:L3686,7,FALSE)</f>
        <v>3</v>
      </c>
    </row>
    <row r="752" spans="1:5" x14ac:dyDescent="0.25">
      <c r="A752" t="s">
        <v>8218</v>
      </c>
      <c r="B752">
        <f>VLOOKUP(A752,'all data'!F980:L980,7,FALSE)</f>
        <v>39</v>
      </c>
      <c r="D752" t="s">
        <v>8220</v>
      </c>
      <c r="E752">
        <f>VLOOKUP(D752,'all data'!F3693:L3693,7,FALSE)</f>
        <v>3</v>
      </c>
    </row>
    <row r="753" spans="1:5" x14ac:dyDescent="0.25">
      <c r="A753" t="s">
        <v>8218</v>
      </c>
      <c r="B753">
        <f>VLOOKUP(A753,'all data'!F1056:L1056,7,FALSE)</f>
        <v>39</v>
      </c>
      <c r="D753" t="s">
        <v>8220</v>
      </c>
      <c r="E753">
        <f>VLOOKUP(D753,'all data'!F2342:L2342,7,FALSE)</f>
        <v>4</v>
      </c>
    </row>
    <row r="754" spans="1:5" x14ac:dyDescent="0.25">
      <c r="A754" t="s">
        <v>8218</v>
      </c>
      <c r="B754">
        <f>VLOOKUP(A754,'all data'!F1224:L1224,7,FALSE)</f>
        <v>39</v>
      </c>
      <c r="D754" t="s">
        <v>8220</v>
      </c>
      <c r="E754">
        <f>VLOOKUP(D754,'all data'!F2360:L2360,7,FALSE)</f>
        <v>4</v>
      </c>
    </row>
    <row r="755" spans="1:5" x14ac:dyDescent="0.25">
      <c r="A755" t="s">
        <v>8218</v>
      </c>
      <c r="B755">
        <f>VLOOKUP(A755,'all data'!F1235:L1235,7,FALSE)</f>
        <v>39</v>
      </c>
      <c r="D755" t="s">
        <v>8220</v>
      </c>
      <c r="E755">
        <f>VLOOKUP(D755,'all data'!F2372:L2372,7,FALSE)</f>
        <v>4</v>
      </c>
    </row>
    <row r="756" spans="1:5" x14ac:dyDescent="0.25">
      <c r="A756" t="s">
        <v>8218</v>
      </c>
      <c r="B756">
        <f>VLOOKUP(A756,'all data'!F1395:L1395,7,FALSE)</f>
        <v>39</v>
      </c>
      <c r="D756" t="s">
        <v>8220</v>
      </c>
      <c r="E756">
        <f>VLOOKUP(D756,'all data'!F2422:L2422,7,FALSE)</f>
        <v>4</v>
      </c>
    </row>
    <row r="757" spans="1:5" x14ac:dyDescent="0.25">
      <c r="A757" t="s">
        <v>8218</v>
      </c>
      <c r="B757">
        <f>VLOOKUP(A757,'all data'!F1422:L1422,7,FALSE)</f>
        <v>39</v>
      </c>
      <c r="D757" t="s">
        <v>8220</v>
      </c>
      <c r="E757">
        <f>VLOOKUP(D757,'all data'!F2494:L2494,7,FALSE)</f>
        <v>4</v>
      </c>
    </row>
    <row r="758" spans="1:5" x14ac:dyDescent="0.25">
      <c r="A758" t="s">
        <v>8218</v>
      </c>
      <c r="B758">
        <f>VLOOKUP(A758,'all data'!F1505:L1505,7,FALSE)</f>
        <v>39</v>
      </c>
      <c r="D758" t="s">
        <v>8220</v>
      </c>
      <c r="E758">
        <f>VLOOKUP(D758,'all data'!F2503:L2503,7,FALSE)</f>
        <v>4</v>
      </c>
    </row>
    <row r="759" spans="1:5" x14ac:dyDescent="0.25">
      <c r="A759" t="s">
        <v>8218</v>
      </c>
      <c r="B759">
        <f>VLOOKUP(A759,'all data'!F1553:L1553,7,FALSE)</f>
        <v>39</v>
      </c>
      <c r="D759" t="s">
        <v>8220</v>
      </c>
      <c r="E759">
        <f>VLOOKUP(D759,'all data'!F2586:L2586,7,FALSE)</f>
        <v>4</v>
      </c>
    </row>
    <row r="760" spans="1:5" x14ac:dyDescent="0.25">
      <c r="A760" t="s">
        <v>8218</v>
      </c>
      <c r="B760">
        <f>VLOOKUP(A760,'all data'!F1606:L1606,7,FALSE)</f>
        <v>39</v>
      </c>
      <c r="D760" t="s">
        <v>8220</v>
      </c>
      <c r="E760">
        <f>VLOOKUP(D760,'all data'!F2590:L2590,7,FALSE)</f>
        <v>4</v>
      </c>
    </row>
    <row r="761" spans="1:5" x14ac:dyDescent="0.25">
      <c r="A761" t="s">
        <v>8218</v>
      </c>
      <c r="B761">
        <f>VLOOKUP(A761,'all data'!F1744:L1744,7,FALSE)</f>
        <v>39</v>
      </c>
      <c r="D761" t="s">
        <v>8220</v>
      </c>
      <c r="E761">
        <f>VLOOKUP(D761,'all data'!F2608:L2608,7,FALSE)</f>
        <v>4</v>
      </c>
    </row>
    <row r="762" spans="1:5" x14ac:dyDescent="0.25">
      <c r="A762" t="s">
        <v>8218</v>
      </c>
      <c r="B762">
        <f>VLOOKUP(A762,'all data'!F1918:L1918,7,FALSE)</f>
        <v>39</v>
      </c>
      <c r="D762" t="s">
        <v>8220</v>
      </c>
      <c r="E762">
        <f>VLOOKUP(D762,'all data'!F2613:L2613,7,FALSE)</f>
        <v>4</v>
      </c>
    </row>
    <row r="763" spans="1:5" x14ac:dyDescent="0.25">
      <c r="A763" t="s">
        <v>8218</v>
      </c>
      <c r="B763">
        <f>VLOOKUP(A763,'all data'!F1929:L1929,7,FALSE)</f>
        <v>39</v>
      </c>
      <c r="D763" t="s">
        <v>8220</v>
      </c>
      <c r="E763">
        <f>VLOOKUP(D763,'all data'!F2646:L2646,7,FALSE)</f>
        <v>4</v>
      </c>
    </row>
    <row r="764" spans="1:5" x14ac:dyDescent="0.25">
      <c r="A764" t="s">
        <v>8218</v>
      </c>
      <c r="B764">
        <f>VLOOKUP(A764,'all data'!F1939:L1939,7,FALSE)</f>
        <v>39</v>
      </c>
      <c r="D764" t="s">
        <v>8220</v>
      </c>
      <c r="E764">
        <f>VLOOKUP(D764,'all data'!F2665:L2665,7,FALSE)</f>
        <v>4</v>
      </c>
    </row>
    <row r="765" spans="1:5" x14ac:dyDescent="0.25">
      <c r="A765" t="s">
        <v>8218</v>
      </c>
      <c r="B765">
        <f>VLOOKUP(A765,'all data'!F2034:L2034,7,FALSE)</f>
        <v>39</v>
      </c>
      <c r="D765" t="s">
        <v>8220</v>
      </c>
      <c r="E765">
        <f>VLOOKUP(D765,'all data'!F2690:L2690,7,FALSE)</f>
        <v>4</v>
      </c>
    </row>
    <row r="766" spans="1:5" x14ac:dyDescent="0.25">
      <c r="A766" t="s">
        <v>8218</v>
      </c>
      <c r="B766">
        <f>VLOOKUP(A766,'all data'!F925:L925,7,FALSE)</f>
        <v>40</v>
      </c>
      <c r="D766" t="s">
        <v>8220</v>
      </c>
      <c r="E766">
        <f>VLOOKUP(D766,'all data'!F2744:L2744,7,FALSE)</f>
        <v>4</v>
      </c>
    </row>
    <row r="767" spans="1:5" x14ac:dyDescent="0.25">
      <c r="A767" t="s">
        <v>8218</v>
      </c>
      <c r="B767">
        <f>VLOOKUP(A767,'all data'!F1264:L1264,7,FALSE)</f>
        <v>40</v>
      </c>
      <c r="D767" t="s">
        <v>8220</v>
      </c>
      <c r="E767">
        <f>VLOOKUP(D767,'all data'!F2745:L2745,7,FALSE)</f>
        <v>4</v>
      </c>
    </row>
    <row r="768" spans="1:5" x14ac:dyDescent="0.25">
      <c r="A768" t="s">
        <v>8218</v>
      </c>
      <c r="B768">
        <f>VLOOKUP(A768,'all data'!F1393:L1393,7,FALSE)</f>
        <v>40</v>
      </c>
      <c r="D768" t="s">
        <v>8220</v>
      </c>
      <c r="E768">
        <f>VLOOKUP(D768,'all data'!F2752:L2752,7,FALSE)</f>
        <v>4</v>
      </c>
    </row>
    <row r="769" spans="1:5" x14ac:dyDescent="0.25">
      <c r="A769" t="s">
        <v>8218</v>
      </c>
      <c r="B769">
        <f>VLOOKUP(A769,'all data'!F1537:L1537,7,FALSE)</f>
        <v>40</v>
      </c>
      <c r="D769" t="s">
        <v>8220</v>
      </c>
      <c r="E769">
        <f>VLOOKUP(D769,'all data'!F2768:L2768,7,FALSE)</f>
        <v>4</v>
      </c>
    </row>
    <row r="770" spans="1:5" x14ac:dyDescent="0.25">
      <c r="A770" t="s">
        <v>8218</v>
      </c>
      <c r="B770">
        <f>VLOOKUP(A770,'all data'!F1654:L1654,7,FALSE)</f>
        <v>40</v>
      </c>
      <c r="D770" t="s">
        <v>8220</v>
      </c>
      <c r="E770">
        <f>VLOOKUP(D770,'all data'!F2781:L2781,7,FALSE)</f>
        <v>4</v>
      </c>
    </row>
    <row r="771" spans="1:5" x14ac:dyDescent="0.25">
      <c r="A771" t="s">
        <v>8218</v>
      </c>
      <c r="B771">
        <f>VLOOKUP(A771,'all data'!F1812:L1812,7,FALSE)</f>
        <v>40</v>
      </c>
      <c r="D771" t="s">
        <v>8220</v>
      </c>
      <c r="E771">
        <f>VLOOKUP(D771,'all data'!F2793:L2793,7,FALSE)</f>
        <v>4</v>
      </c>
    </row>
    <row r="772" spans="1:5" x14ac:dyDescent="0.25">
      <c r="A772" t="s">
        <v>8218</v>
      </c>
      <c r="B772">
        <f>VLOOKUP(A772,'all data'!F1849:L1849,7,FALSE)</f>
        <v>40</v>
      </c>
      <c r="D772" t="s">
        <v>8220</v>
      </c>
      <c r="E772">
        <f>VLOOKUP(D772,'all data'!F2817:L2817,7,FALSE)</f>
        <v>4</v>
      </c>
    </row>
    <row r="773" spans="1:5" x14ac:dyDescent="0.25">
      <c r="A773" t="s">
        <v>8218</v>
      </c>
      <c r="B773">
        <f>VLOOKUP(A773,'all data'!F1852:L1852,7,FALSE)</f>
        <v>40</v>
      </c>
      <c r="D773" t="s">
        <v>8220</v>
      </c>
      <c r="E773">
        <f>VLOOKUP(D773,'all data'!F2846:L2846,7,FALSE)</f>
        <v>4</v>
      </c>
    </row>
    <row r="774" spans="1:5" x14ac:dyDescent="0.25">
      <c r="A774" t="s">
        <v>8218</v>
      </c>
      <c r="B774">
        <f>VLOOKUP(A774,'all data'!F1945:L1945,7,FALSE)</f>
        <v>40</v>
      </c>
      <c r="D774" t="s">
        <v>8220</v>
      </c>
      <c r="E774">
        <f>VLOOKUP(D774,'all data'!F2863:L2863,7,FALSE)</f>
        <v>4</v>
      </c>
    </row>
    <row r="775" spans="1:5" x14ac:dyDescent="0.25">
      <c r="A775" t="s">
        <v>8218</v>
      </c>
      <c r="B775">
        <f>VLOOKUP(A775,'all data'!F1955:L1955,7,FALSE)</f>
        <v>40</v>
      </c>
      <c r="D775" t="s">
        <v>8220</v>
      </c>
      <c r="E775">
        <f>VLOOKUP(D775,'all data'!F2867:L2867,7,FALSE)</f>
        <v>4</v>
      </c>
    </row>
    <row r="776" spans="1:5" x14ac:dyDescent="0.25">
      <c r="A776" t="s">
        <v>8218</v>
      </c>
      <c r="B776">
        <f>VLOOKUP(A776,'all data'!F2079:L2079,7,FALSE)</f>
        <v>40</v>
      </c>
      <c r="D776" t="s">
        <v>8220</v>
      </c>
      <c r="E776">
        <f>VLOOKUP(D776,'all data'!F2873:L2873,7,FALSE)</f>
        <v>4</v>
      </c>
    </row>
    <row r="777" spans="1:5" x14ac:dyDescent="0.25">
      <c r="A777" t="s">
        <v>8218</v>
      </c>
      <c r="B777">
        <f>VLOOKUP(A777,'all data'!F337:L337,7,FALSE)</f>
        <v>41</v>
      </c>
      <c r="D777" t="s">
        <v>8220</v>
      </c>
      <c r="E777">
        <f>VLOOKUP(D777,'all data'!F2881:L2881,7,FALSE)</f>
        <v>4</v>
      </c>
    </row>
    <row r="778" spans="1:5" x14ac:dyDescent="0.25">
      <c r="A778" t="s">
        <v>8218</v>
      </c>
      <c r="B778">
        <f>VLOOKUP(A778,'all data'!F499:L499,7,FALSE)</f>
        <v>41</v>
      </c>
      <c r="D778" t="s">
        <v>8220</v>
      </c>
      <c r="E778">
        <f>VLOOKUP(D778,'all data'!F2899:L2899,7,FALSE)</f>
        <v>4</v>
      </c>
    </row>
    <row r="779" spans="1:5" x14ac:dyDescent="0.25">
      <c r="A779" t="s">
        <v>8218</v>
      </c>
      <c r="B779">
        <f>VLOOKUP(A779,'all data'!F699:L699,7,FALSE)</f>
        <v>41</v>
      </c>
      <c r="D779" t="s">
        <v>8220</v>
      </c>
      <c r="E779">
        <f>VLOOKUP(D779,'all data'!F2901:L2901,7,FALSE)</f>
        <v>4</v>
      </c>
    </row>
    <row r="780" spans="1:5" x14ac:dyDescent="0.25">
      <c r="A780" t="s">
        <v>8218</v>
      </c>
      <c r="B780">
        <f>VLOOKUP(A780,'all data'!F882:L882,7,FALSE)</f>
        <v>41</v>
      </c>
      <c r="D780" t="s">
        <v>8220</v>
      </c>
      <c r="E780">
        <f>VLOOKUP(D780,'all data'!F2904:L2904,7,FALSE)</f>
        <v>4</v>
      </c>
    </row>
    <row r="781" spans="1:5" x14ac:dyDescent="0.25">
      <c r="A781" t="s">
        <v>8218</v>
      </c>
      <c r="B781">
        <f>VLOOKUP(A781,'all data'!F928:L928,7,FALSE)</f>
        <v>41</v>
      </c>
      <c r="D781" t="s">
        <v>8220</v>
      </c>
      <c r="E781">
        <f>VLOOKUP(D781,'all data'!F2907:L2907,7,FALSE)</f>
        <v>4</v>
      </c>
    </row>
    <row r="782" spans="1:5" x14ac:dyDescent="0.25">
      <c r="A782" t="s">
        <v>8218</v>
      </c>
      <c r="B782">
        <f>VLOOKUP(A782,'all data'!F1244:L1244,7,FALSE)</f>
        <v>41</v>
      </c>
      <c r="D782" t="s">
        <v>8220</v>
      </c>
      <c r="E782">
        <f>VLOOKUP(D782,'all data'!F2908:L2908,7,FALSE)</f>
        <v>4</v>
      </c>
    </row>
    <row r="783" spans="1:5" x14ac:dyDescent="0.25">
      <c r="A783" t="s">
        <v>8218</v>
      </c>
      <c r="B783">
        <f>VLOOKUP(A783,'all data'!F1270:L1270,7,FALSE)</f>
        <v>41</v>
      </c>
      <c r="D783" t="s">
        <v>8220</v>
      </c>
      <c r="E783">
        <f>VLOOKUP(D783,'all data'!F2921:L2921,7,FALSE)</f>
        <v>4</v>
      </c>
    </row>
    <row r="784" spans="1:5" x14ac:dyDescent="0.25">
      <c r="A784" t="s">
        <v>8218</v>
      </c>
      <c r="B784">
        <f>VLOOKUP(A784,'all data'!F1370:L1370,7,FALSE)</f>
        <v>41</v>
      </c>
      <c r="D784" t="s">
        <v>8220</v>
      </c>
      <c r="E784">
        <f>VLOOKUP(D784,'all data'!F2922:L2922,7,FALSE)</f>
        <v>4</v>
      </c>
    </row>
    <row r="785" spans="1:5" x14ac:dyDescent="0.25">
      <c r="A785" t="s">
        <v>8218</v>
      </c>
      <c r="B785">
        <f>VLOOKUP(A785,'all data'!F1377:L1377,7,FALSE)</f>
        <v>41</v>
      </c>
      <c r="D785" t="s">
        <v>8220</v>
      </c>
      <c r="E785">
        <f>VLOOKUP(D785,'all data'!F2926:L2926,7,FALSE)</f>
        <v>4</v>
      </c>
    </row>
    <row r="786" spans="1:5" x14ac:dyDescent="0.25">
      <c r="A786" t="s">
        <v>8218</v>
      </c>
      <c r="B786">
        <f>VLOOKUP(A786,'all data'!F1406:L1406,7,FALSE)</f>
        <v>41</v>
      </c>
      <c r="D786" t="s">
        <v>8220</v>
      </c>
      <c r="E786">
        <f>VLOOKUP(D786,'all data'!F2944:L2944,7,FALSE)</f>
        <v>4</v>
      </c>
    </row>
    <row r="787" spans="1:5" x14ac:dyDescent="0.25">
      <c r="A787" t="s">
        <v>8218</v>
      </c>
      <c r="B787">
        <f>VLOOKUP(A787,'all data'!F1431:L1431,7,FALSE)</f>
        <v>41</v>
      </c>
      <c r="D787" t="s">
        <v>8220</v>
      </c>
      <c r="E787">
        <f>VLOOKUP(D787,'all data'!F2946:L2946,7,FALSE)</f>
        <v>4</v>
      </c>
    </row>
    <row r="788" spans="1:5" x14ac:dyDescent="0.25">
      <c r="A788" t="s">
        <v>8218</v>
      </c>
      <c r="B788">
        <f>VLOOKUP(A788,'all data'!F1497:L1497,7,FALSE)</f>
        <v>41</v>
      </c>
      <c r="D788" t="s">
        <v>8220</v>
      </c>
      <c r="E788">
        <f>VLOOKUP(D788,'all data'!F2948:L2948,7,FALSE)</f>
        <v>4</v>
      </c>
    </row>
    <row r="789" spans="1:5" x14ac:dyDescent="0.25">
      <c r="A789" t="s">
        <v>8218</v>
      </c>
      <c r="B789">
        <f>VLOOKUP(A789,'all data'!F1649:L1649,7,FALSE)</f>
        <v>41</v>
      </c>
      <c r="D789" t="s">
        <v>8220</v>
      </c>
      <c r="E789">
        <f>VLOOKUP(D789,'all data'!F2955:L2955,7,FALSE)</f>
        <v>4</v>
      </c>
    </row>
    <row r="790" spans="1:5" x14ac:dyDescent="0.25">
      <c r="A790" t="s">
        <v>8218</v>
      </c>
      <c r="B790">
        <f>VLOOKUP(A790,'all data'!F1819:L1819,7,FALSE)</f>
        <v>41</v>
      </c>
      <c r="D790" t="s">
        <v>8220</v>
      </c>
      <c r="E790">
        <f>VLOOKUP(D790,'all data'!F2957:L2957,7,FALSE)</f>
        <v>4</v>
      </c>
    </row>
    <row r="791" spans="1:5" x14ac:dyDescent="0.25">
      <c r="A791" t="s">
        <v>8218</v>
      </c>
      <c r="B791">
        <f>VLOOKUP(A791,'all data'!F1924:L1924,7,FALSE)</f>
        <v>41</v>
      </c>
      <c r="D791" t="s">
        <v>8220</v>
      </c>
      <c r="E791">
        <f>VLOOKUP(D791,'all data'!F3007:L3007,7,FALSE)</f>
        <v>4</v>
      </c>
    </row>
    <row r="792" spans="1:5" x14ac:dyDescent="0.25">
      <c r="A792" t="s">
        <v>8218</v>
      </c>
      <c r="B792">
        <f>VLOOKUP(A792,'all data'!F1932:L1932,7,FALSE)</f>
        <v>41</v>
      </c>
      <c r="D792" t="s">
        <v>8220</v>
      </c>
      <c r="E792">
        <f>VLOOKUP(D792,'all data'!F3026:L3026,7,FALSE)</f>
        <v>4</v>
      </c>
    </row>
    <row r="793" spans="1:5" x14ac:dyDescent="0.25">
      <c r="A793" t="s">
        <v>8218</v>
      </c>
      <c r="B793">
        <f>VLOOKUP(A793,'all data'!F1968:L1968,7,FALSE)</f>
        <v>41</v>
      </c>
      <c r="D793" t="s">
        <v>8220</v>
      </c>
      <c r="E793">
        <f>VLOOKUP(D793,'all data'!F3043:L3043,7,FALSE)</f>
        <v>4</v>
      </c>
    </row>
    <row r="794" spans="1:5" x14ac:dyDescent="0.25">
      <c r="A794" t="s">
        <v>8218</v>
      </c>
      <c r="B794">
        <f>VLOOKUP(A794,'all data'!F2005:L2005,7,FALSE)</f>
        <v>41</v>
      </c>
      <c r="D794" t="s">
        <v>8220</v>
      </c>
      <c r="E794">
        <f>VLOOKUP(D794,'all data'!F3046:L3046,7,FALSE)</f>
        <v>4</v>
      </c>
    </row>
    <row r="795" spans="1:5" x14ac:dyDescent="0.25">
      <c r="A795" t="s">
        <v>8218</v>
      </c>
      <c r="B795">
        <f>VLOOKUP(A795,'all data'!F2087:L2087,7,FALSE)</f>
        <v>41</v>
      </c>
      <c r="D795" t="s">
        <v>8220</v>
      </c>
      <c r="E795">
        <f>VLOOKUP(D795,'all data'!F3051:L3051,7,FALSE)</f>
        <v>4</v>
      </c>
    </row>
    <row r="796" spans="1:5" x14ac:dyDescent="0.25">
      <c r="A796" t="s">
        <v>8218</v>
      </c>
      <c r="B796">
        <f>VLOOKUP(A796,'all data'!F481:L481,7,FALSE)</f>
        <v>42</v>
      </c>
      <c r="D796" t="s">
        <v>8220</v>
      </c>
      <c r="E796">
        <f>VLOOKUP(D796,'all data'!F3052:L3052,7,FALSE)</f>
        <v>4</v>
      </c>
    </row>
    <row r="797" spans="1:5" x14ac:dyDescent="0.25">
      <c r="A797" t="s">
        <v>8218</v>
      </c>
      <c r="B797">
        <f>VLOOKUP(A797,'all data'!F554:L554,7,FALSE)</f>
        <v>42</v>
      </c>
      <c r="D797" t="s">
        <v>8220</v>
      </c>
      <c r="E797">
        <f>VLOOKUP(D797,'all data'!F3055:L3055,7,FALSE)</f>
        <v>4</v>
      </c>
    </row>
    <row r="798" spans="1:5" x14ac:dyDescent="0.25">
      <c r="A798" t="s">
        <v>8218</v>
      </c>
      <c r="B798">
        <f>VLOOKUP(A798,'all data'!F586:L586,7,FALSE)</f>
        <v>42</v>
      </c>
      <c r="D798" t="s">
        <v>8220</v>
      </c>
      <c r="E798">
        <f>VLOOKUP(D798,'all data'!F3062:L3062,7,FALSE)</f>
        <v>4</v>
      </c>
    </row>
    <row r="799" spans="1:5" x14ac:dyDescent="0.25">
      <c r="A799" t="s">
        <v>8218</v>
      </c>
      <c r="B799">
        <f>VLOOKUP(A799,'all data'!F595:L595,7,FALSE)</f>
        <v>42</v>
      </c>
      <c r="D799" t="s">
        <v>8220</v>
      </c>
      <c r="E799">
        <f>VLOOKUP(D799,'all data'!F3063:L3063,7,FALSE)</f>
        <v>4</v>
      </c>
    </row>
    <row r="800" spans="1:5" x14ac:dyDescent="0.25">
      <c r="A800" t="s">
        <v>8218</v>
      </c>
      <c r="B800">
        <f>VLOOKUP(A800,'all data'!F675:L675,7,FALSE)</f>
        <v>42</v>
      </c>
      <c r="D800" t="s">
        <v>8220</v>
      </c>
      <c r="E800">
        <f>VLOOKUP(D800,'all data'!F3077:L3077,7,FALSE)</f>
        <v>4</v>
      </c>
    </row>
    <row r="801" spans="1:5" x14ac:dyDescent="0.25">
      <c r="A801" t="s">
        <v>8218</v>
      </c>
      <c r="B801">
        <f>VLOOKUP(A801,'all data'!F686:L686,7,FALSE)</f>
        <v>42</v>
      </c>
      <c r="D801" t="s">
        <v>8220</v>
      </c>
      <c r="E801">
        <f>VLOOKUP(D801,'all data'!F3082:L3082,7,FALSE)</f>
        <v>4</v>
      </c>
    </row>
    <row r="802" spans="1:5" x14ac:dyDescent="0.25">
      <c r="A802" t="s">
        <v>8218</v>
      </c>
      <c r="B802">
        <f>VLOOKUP(A802,'all data'!F979:L979,7,FALSE)</f>
        <v>42</v>
      </c>
      <c r="D802" t="s">
        <v>8220</v>
      </c>
      <c r="E802">
        <f>VLOOKUP(D802,'all data'!F3088:L3088,7,FALSE)</f>
        <v>4</v>
      </c>
    </row>
    <row r="803" spans="1:5" x14ac:dyDescent="0.25">
      <c r="A803" t="s">
        <v>8218</v>
      </c>
      <c r="B803">
        <f>VLOOKUP(A803,'all data'!F1113:L1113,7,FALSE)</f>
        <v>42</v>
      </c>
      <c r="D803" t="s">
        <v>8220</v>
      </c>
      <c r="E803">
        <f>VLOOKUP(D803,'all data'!F3101:L3101,7,FALSE)</f>
        <v>4</v>
      </c>
    </row>
    <row r="804" spans="1:5" x14ac:dyDescent="0.25">
      <c r="A804" t="s">
        <v>8218</v>
      </c>
      <c r="B804">
        <f>VLOOKUP(A804,'all data'!F1204:L1204,7,FALSE)</f>
        <v>42</v>
      </c>
      <c r="D804" t="s">
        <v>8220</v>
      </c>
      <c r="E804">
        <f>VLOOKUP(D804,'all data'!F3107:L3107,7,FALSE)</f>
        <v>4</v>
      </c>
    </row>
    <row r="805" spans="1:5" x14ac:dyDescent="0.25">
      <c r="A805" t="s">
        <v>8218</v>
      </c>
      <c r="B805">
        <f>VLOOKUP(A805,'all data'!F1329:L1329,7,FALSE)</f>
        <v>42</v>
      </c>
      <c r="D805" t="s">
        <v>8220</v>
      </c>
      <c r="E805">
        <f>VLOOKUP(D805,'all data'!F3116:L3116,7,FALSE)</f>
        <v>4</v>
      </c>
    </row>
    <row r="806" spans="1:5" x14ac:dyDescent="0.25">
      <c r="A806" t="s">
        <v>8218</v>
      </c>
      <c r="B806">
        <f>VLOOKUP(A806,'all data'!F1405:L1405,7,FALSE)</f>
        <v>42</v>
      </c>
      <c r="D806" t="s">
        <v>8220</v>
      </c>
      <c r="E806">
        <f>VLOOKUP(D806,'all data'!F3123:L3123,7,FALSE)</f>
        <v>4</v>
      </c>
    </row>
    <row r="807" spans="1:5" x14ac:dyDescent="0.25">
      <c r="A807" t="s">
        <v>8218</v>
      </c>
      <c r="B807">
        <f>VLOOKUP(A807,'all data'!F1737:L1737,7,FALSE)</f>
        <v>42</v>
      </c>
      <c r="D807" t="s">
        <v>8220</v>
      </c>
      <c r="E807">
        <f>VLOOKUP(D807,'all data'!F3135:L3135,7,FALSE)</f>
        <v>4</v>
      </c>
    </row>
    <row r="808" spans="1:5" x14ac:dyDescent="0.25">
      <c r="A808" t="s">
        <v>8218</v>
      </c>
      <c r="B808">
        <f>VLOOKUP(A808,'all data'!F1789:L1789,7,FALSE)</f>
        <v>42</v>
      </c>
      <c r="D808" t="s">
        <v>8220</v>
      </c>
      <c r="E808">
        <f>VLOOKUP(D808,'all data'!F3154:L3154,7,FALSE)</f>
        <v>4</v>
      </c>
    </row>
    <row r="809" spans="1:5" x14ac:dyDescent="0.25">
      <c r="A809" t="s">
        <v>8218</v>
      </c>
      <c r="B809">
        <f>VLOOKUP(A809,'all data'!F1978:L1978,7,FALSE)</f>
        <v>42</v>
      </c>
      <c r="D809" t="s">
        <v>8220</v>
      </c>
      <c r="E809">
        <f>VLOOKUP(D809,'all data'!F3156:L3156,7,FALSE)</f>
        <v>4</v>
      </c>
    </row>
    <row r="810" spans="1:5" x14ac:dyDescent="0.25">
      <c r="A810" t="s">
        <v>8218</v>
      </c>
      <c r="B810">
        <f>VLOOKUP(A810,'all data'!F327:L327,7,FALSE)</f>
        <v>43</v>
      </c>
      <c r="D810" t="s">
        <v>8220</v>
      </c>
      <c r="E810">
        <f>VLOOKUP(D810,'all data'!F3159:L3159,7,FALSE)</f>
        <v>4</v>
      </c>
    </row>
    <row r="811" spans="1:5" x14ac:dyDescent="0.25">
      <c r="A811" t="s">
        <v>8218</v>
      </c>
      <c r="B811">
        <f>VLOOKUP(A811,'all data'!F513:L513,7,FALSE)</f>
        <v>43</v>
      </c>
      <c r="D811" t="s">
        <v>8220</v>
      </c>
      <c r="E811">
        <f>VLOOKUP(D811,'all data'!F3169:L3169,7,FALSE)</f>
        <v>4</v>
      </c>
    </row>
    <row r="812" spans="1:5" x14ac:dyDescent="0.25">
      <c r="A812" t="s">
        <v>8218</v>
      </c>
      <c r="B812">
        <f>VLOOKUP(A812,'all data'!F802:L802,7,FALSE)</f>
        <v>43</v>
      </c>
      <c r="D812" t="s">
        <v>8220</v>
      </c>
      <c r="E812">
        <f>VLOOKUP(D812,'all data'!F3211:L3211,7,FALSE)</f>
        <v>4</v>
      </c>
    </row>
    <row r="813" spans="1:5" x14ac:dyDescent="0.25">
      <c r="A813" t="s">
        <v>8218</v>
      </c>
      <c r="B813">
        <f>VLOOKUP(A813,'all data'!F898:L898,7,FALSE)</f>
        <v>43</v>
      </c>
      <c r="D813" t="s">
        <v>8220</v>
      </c>
      <c r="E813">
        <f>VLOOKUP(D813,'all data'!F3212:L3212,7,FALSE)</f>
        <v>4</v>
      </c>
    </row>
    <row r="814" spans="1:5" x14ac:dyDescent="0.25">
      <c r="A814" t="s">
        <v>8218</v>
      </c>
      <c r="B814">
        <f>VLOOKUP(A814,'all data'!F1121:L1121,7,FALSE)</f>
        <v>43</v>
      </c>
      <c r="D814" t="s">
        <v>8220</v>
      </c>
      <c r="E814">
        <f>VLOOKUP(D814,'all data'!F3227:L3227,7,FALSE)</f>
        <v>4</v>
      </c>
    </row>
    <row r="815" spans="1:5" x14ac:dyDescent="0.25">
      <c r="A815" t="s">
        <v>8218</v>
      </c>
      <c r="B815">
        <f>VLOOKUP(A815,'all data'!F1130:L1130,7,FALSE)</f>
        <v>43</v>
      </c>
      <c r="D815" t="s">
        <v>8220</v>
      </c>
      <c r="E815">
        <f>VLOOKUP(D815,'all data'!F3232:L3232,7,FALSE)</f>
        <v>4</v>
      </c>
    </row>
    <row r="816" spans="1:5" x14ac:dyDescent="0.25">
      <c r="A816" t="s">
        <v>8218</v>
      </c>
      <c r="B816">
        <f>VLOOKUP(A816,'all data'!F1157:L1157,7,FALSE)</f>
        <v>43</v>
      </c>
      <c r="D816" t="s">
        <v>8220</v>
      </c>
      <c r="E816">
        <f>VLOOKUP(D816,'all data'!F3245:L3245,7,FALSE)</f>
        <v>4</v>
      </c>
    </row>
    <row r="817" spans="1:5" x14ac:dyDescent="0.25">
      <c r="A817" t="s">
        <v>8218</v>
      </c>
      <c r="B817">
        <f>VLOOKUP(A817,'all data'!F1359:L1359,7,FALSE)</f>
        <v>43</v>
      </c>
      <c r="D817" t="s">
        <v>8220</v>
      </c>
      <c r="E817">
        <f>VLOOKUP(D817,'all data'!F3252:L3252,7,FALSE)</f>
        <v>4</v>
      </c>
    </row>
    <row r="818" spans="1:5" x14ac:dyDescent="0.25">
      <c r="A818" t="s">
        <v>8218</v>
      </c>
      <c r="B818">
        <f>VLOOKUP(A818,'all data'!F1479:L1479,7,FALSE)</f>
        <v>43</v>
      </c>
      <c r="D818" t="s">
        <v>8220</v>
      </c>
      <c r="E818">
        <f>VLOOKUP(D818,'all data'!F3259:L3259,7,FALSE)</f>
        <v>4</v>
      </c>
    </row>
    <row r="819" spans="1:5" x14ac:dyDescent="0.25">
      <c r="A819" t="s">
        <v>8218</v>
      </c>
      <c r="B819">
        <f>VLOOKUP(A819,'all data'!F1716:L1716,7,FALSE)</f>
        <v>43</v>
      </c>
      <c r="D819" t="s">
        <v>8220</v>
      </c>
      <c r="E819">
        <f>VLOOKUP(D819,'all data'!F3262:L3262,7,FALSE)</f>
        <v>4</v>
      </c>
    </row>
    <row r="820" spans="1:5" x14ac:dyDescent="0.25">
      <c r="A820" t="s">
        <v>8218</v>
      </c>
      <c r="B820">
        <f>VLOOKUP(A820,'all data'!F1829:L1829,7,FALSE)</f>
        <v>43</v>
      </c>
      <c r="D820" t="s">
        <v>8220</v>
      </c>
      <c r="E820">
        <f>VLOOKUP(D820,'all data'!F3265:L3265,7,FALSE)</f>
        <v>4</v>
      </c>
    </row>
    <row r="821" spans="1:5" x14ac:dyDescent="0.25">
      <c r="A821" t="s">
        <v>8218</v>
      </c>
      <c r="B821">
        <f>VLOOKUP(A821,'all data'!F2062:L2062,7,FALSE)</f>
        <v>43</v>
      </c>
      <c r="D821" t="s">
        <v>8220</v>
      </c>
      <c r="E821">
        <f>VLOOKUP(D821,'all data'!F3266:L3266,7,FALSE)</f>
        <v>4</v>
      </c>
    </row>
    <row r="822" spans="1:5" x14ac:dyDescent="0.25">
      <c r="A822" t="s">
        <v>8218</v>
      </c>
      <c r="B822">
        <f>VLOOKUP(A822,'all data'!F2115:L2115,7,FALSE)</f>
        <v>43</v>
      </c>
      <c r="D822" t="s">
        <v>8220</v>
      </c>
      <c r="E822">
        <f>VLOOKUP(D822,'all data'!F3276:L3276,7,FALSE)</f>
        <v>4</v>
      </c>
    </row>
    <row r="823" spans="1:5" x14ac:dyDescent="0.25">
      <c r="A823" t="s">
        <v>8218</v>
      </c>
      <c r="B823">
        <f>VLOOKUP(A823,'all data'!F125:L125,7,FALSE)</f>
        <v>44</v>
      </c>
      <c r="D823" t="s">
        <v>8220</v>
      </c>
      <c r="E823">
        <f>VLOOKUP(D823,'all data'!F3296:L3296,7,FALSE)</f>
        <v>4</v>
      </c>
    </row>
    <row r="824" spans="1:5" x14ac:dyDescent="0.25">
      <c r="A824" t="s">
        <v>8218</v>
      </c>
      <c r="B824">
        <f>VLOOKUP(A824,'all data'!F507:L507,7,FALSE)</f>
        <v>44</v>
      </c>
      <c r="D824" t="s">
        <v>8220</v>
      </c>
      <c r="E824">
        <f>VLOOKUP(D824,'all data'!F3300:L3300,7,FALSE)</f>
        <v>4</v>
      </c>
    </row>
    <row r="825" spans="1:5" x14ac:dyDescent="0.25">
      <c r="A825" t="s">
        <v>8218</v>
      </c>
      <c r="B825">
        <f>VLOOKUP(A825,'all data'!F511:L511,7,FALSE)</f>
        <v>44</v>
      </c>
      <c r="D825" t="s">
        <v>8220</v>
      </c>
      <c r="E825">
        <f>VLOOKUP(D825,'all data'!F3320:L3320,7,FALSE)</f>
        <v>4</v>
      </c>
    </row>
    <row r="826" spans="1:5" x14ac:dyDescent="0.25">
      <c r="A826" t="s">
        <v>8218</v>
      </c>
      <c r="B826">
        <f>VLOOKUP(A826,'all data'!F609:L609,7,FALSE)</f>
        <v>44</v>
      </c>
      <c r="D826" t="s">
        <v>8220</v>
      </c>
      <c r="E826">
        <f>VLOOKUP(D826,'all data'!F3326:L3326,7,FALSE)</f>
        <v>4</v>
      </c>
    </row>
    <row r="827" spans="1:5" x14ac:dyDescent="0.25">
      <c r="A827" t="s">
        <v>8218</v>
      </c>
      <c r="B827">
        <f>VLOOKUP(A827,'all data'!F903:L903,7,FALSE)</f>
        <v>44</v>
      </c>
      <c r="D827" t="s">
        <v>8220</v>
      </c>
      <c r="E827">
        <f>VLOOKUP(D827,'all data'!F3331:L3331,7,FALSE)</f>
        <v>4</v>
      </c>
    </row>
    <row r="828" spans="1:5" x14ac:dyDescent="0.25">
      <c r="A828" t="s">
        <v>8218</v>
      </c>
      <c r="B828">
        <f>VLOOKUP(A828,'all data'!F1017:L1017,7,FALSE)</f>
        <v>44</v>
      </c>
      <c r="D828" t="s">
        <v>8220</v>
      </c>
      <c r="E828">
        <f>VLOOKUP(D828,'all data'!F3337:L3337,7,FALSE)</f>
        <v>4</v>
      </c>
    </row>
    <row r="829" spans="1:5" x14ac:dyDescent="0.25">
      <c r="A829" t="s">
        <v>8218</v>
      </c>
      <c r="B829">
        <f>VLOOKUP(A829,'all data'!F1054:L1054,7,FALSE)</f>
        <v>44</v>
      </c>
      <c r="D829" t="s">
        <v>8220</v>
      </c>
      <c r="E829">
        <f>VLOOKUP(D829,'all data'!F3341:L3341,7,FALSE)</f>
        <v>4</v>
      </c>
    </row>
    <row r="830" spans="1:5" x14ac:dyDescent="0.25">
      <c r="A830" t="s">
        <v>8218</v>
      </c>
      <c r="B830">
        <f>VLOOKUP(A830,'all data'!F1357:L1357,7,FALSE)</f>
        <v>44</v>
      </c>
      <c r="D830" t="s">
        <v>8220</v>
      </c>
      <c r="E830">
        <f>VLOOKUP(D830,'all data'!F3351:L3351,7,FALSE)</f>
        <v>4</v>
      </c>
    </row>
    <row r="831" spans="1:5" x14ac:dyDescent="0.25">
      <c r="A831" t="s">
        <v>8218</v>
      </c>
      <c r="B831">
        <f>VLOOKUP(A831,'all data'!F1389:L1389,7,FALSE)</f>
        <v>44</v>
      </c>
      <c r="D831" t="s">
        <v>8220</v>
      </c>
      <c r="E831">
        <f>VLOOKUP(D831,'all data'!F3354:L3354,7,FALSE)</f>
        <v>4</v>
      </c>
    </row>
    <row r="832" spans="1:5" x14ac:dyDescent="0.25">
      <c r="A832" t="s">
        <v>8218</v>
      </c>
      <c r="B832">
        <f>VLOOKUP(A832,'all data'!F1445:L1445,7,FALSE)</f>
        <v>44</v>
      </c>
      <c r="D832" t="s">
        <v>8220</v>
      </c>
      <c r="E832">
        <f>VLOOKUP(D832,'all data'!F3371:L3371,7,FALSE)</f>
        <v>4</v>
      </c>
    </row>
    <row r="833" spans="1:5" x14ac:dyDescent="0.25">
      <c r="A833" t="s">
        <v>8218</v>
      </c>
      <c r="B833">
        <f>VLOOKUP(A833,'all data'!F1627:L1627,7,FALSE)</f>
        <v>44</v>
      </c>
      <c r="D833" t="s">
        <v>8220</v>
      </c>
      <c r="E833">
        <f>VLOOKUP(D833,'all data'!F3373:L3373,7,FALSE)</f>
        <v>4</v>
      </c>
    </row>
    <row r="834" spans="1:5" x14ac:dyDescent="0.25">
      <c r="A834" t="s">
        <v>8218</v>
      </c>
      <c r="B834">
        <f>VLOOKUP(A834,'all data'!F1956:L1956,7,FALSE)</f>
        <v>44</v>
      </c>
      <c r="D834" t="s">
        <v>8220</v>
      </c>
      <c r="E834">
        <f>VLOOKUP(D834,'all data'!F3389:L3389,7,FALSE)</f>
        <v>4</v>
      </c>
    </row>
    <row r="835" spans="1:5" x14ac:dyDescent="0.25">
      <c r="A835" t="s">
        <v>8218</v>
      </c>
      <c r="B835">
        <f>VLOOKUP(A835,'all data'!F1973:L1973,7,FALSE)</f>
        <v>44</v>
      </c>
      <c r="D835" t="s">
        <v>8220</v>
      </c>
      <c r="E835">
        <f>VLOOKUP(D835,'all data'!F3399:L3399,7,FALSE)</f>
        <v>4</v>
      </c>
    </row>
    <row r="836" spans="1:5" x14ac:dyDescent="0.25">
      <c r="A836" t="s">
        <v>8218</v>
      </c>
      <c r="B836">
        <f>VLOOKUP(A836,'all data'!F2047:L2047,7,FALSE)</f>
        <v>44</v>
      </c>
      <c r="D836" t="s">
        <v>8220</v>
      </c>
      <c r="E836">
        <f>VLOOKUP(D836,'all data'!F3426:L3426,7,FALSE)</f>
        <v>4</v>
      </c>
    </row>
    <row r="837" spans="1:5" x14ac:dyDescent="0.25">
      <c r="A837" t="s">
        <v>8218</v>
      </c>
      <c r="B837">
        <f>VLOOKUP(A837,'all data'!F2078:L2078,7,FALSE)</f>
        <v>44</v>
      </c>
      <c r="D837" t="s">
        <v>8220</v>
      </c>
      <c r="E837">
        <f>VLOOKUP(D837,'all data'!F3431:L3431,7,FALSE)</f>
        <v>4</v>
      </c>
    </row>
    <row r="838" spans="1:5" x14ac:dyDescent="0.25">
      <c r="A838" t="s">
        <v>8218</v>
      </c>
      <c r="B838">
        <f>VLOOKUP(A838,'all data'!F53:L53,7,FALSE)</f>
        <v>45</v>
      </c>
      <c r="D838" t="s">
        <v>8220</v>
      </c>
      <c r="E838">
        <f>VLOOKUP(D838,'all data'!F3436:L3436,7,FALSE)</f>
        <v>4</v>
      </c>
    </row>
    <row r="839" spans="1:5" x14ac:dyDescent="0.25">
      <c r="A839" t="s">
        <v>8218</v>
      </c>
      <c r="B839">
        <f>VLOOKUP(A839,'all data'!F243:L243,7,FALSE)</f>
        <v>45</v>
      </c>
      <c r="D839" t="s">
        <v>8220</v>
      </c>
      <c r="E839">
        <f>VLOOKUP(D839,'all data'!F3462:L3462,7,FALSE)</f>
        <v>4</v>
      </c>
    </row>
    <row r="840" spans="1:5" x14ac:dyDescent="0.25">
      <c r="A840" t="s">
        <v>8218</v>
      </c>
      <c r="B840">
        <f>VLOOKUP(A840,'all data'!F286:L286,7,FALSE)</f>
        <v>45</v>
      </c>
      <c r="D840" t="s">
        <v>8220</v>
      </c>
      <c r="E840">
        <f>VLOOKUP(D840,'all data'!F3466:L3466,7,FALSE)</f>
        <v>4</v>
      </c>
    </row>
    <row r="841" spans="1:5" x14ac:dyDescent="0.25">
      <c r="A841" t="s">
        <v>8218</v>
      </c>
      <c r="B841">
        <f>VLOOKUP(A841,'all data'!F759:L759,7,FALSE)</f>
        <v>45</v>
      </c>
      <c r="D841" t="s">
        <v>8220</v>
      </c>
      <c r="E841">
        <f>VLOOKUP(D841,'all data'!F3477:L3477,7,FALSE)</f>
        <v>4</v>
      </c>
    </row>
    <row r="842" spans="1:5" x14ac:dyDescent="0.25">
      <c r="A842" t="s">
        <v>8218</v>
      </c>
      <c r="B842">
        <f>VLOOKUP(A842,'all data'!F865:L865,7,FALSE)</f>
        <v>45</v>
      </c>
      <c r="D842" t="s">
        <v>8220</v>
      </c>
      <c r="E842">
        <f>VLOOKUP(D842,'all data'!F3485:L3485,7,FALSE)</f>
        <v>4</v>
      </c>
    </row>
    <row r="843" spans="1:5" x14ac:dyDescent="0.25">
      <c r="A843" t="s">
        <v>8218</v>
      </c>
      <c r="B843">
        <f>VLOOKUP(A843,'all data'!F1073:L1073,7,FALSE)</f>
        <v>45</v>
      </c>
      <c r="D843" t="s">
        <v>8220</v>
      </c>
      <c r="E843">
        <f>VLOOKUP(D843,'all data'!F3499:L3499,7,FALSE)</f>
        <v>4</v>
      </c>
    </row>
    <row r="844" spans="1:5" x14ac:dyDescent="0.25">
      <c r="A844" t="s">
        <v>8218</v>
      </c>
      <c r="B844">
        <f>VLOOKUP(A844,'all data'!F1195:L1195,7,FALSE)</f>
        <v>45</v>
      </c>
      <c r="D844" t="s">
        <v>8220</v>
      </c>
      <c r="E844">
        <f>VLOOKUP(D844,'all data'!F3543:L3543,7,FALSE)</f>
        <v>4</v>
      </c>
    </row>
    <row r="845" spans="1:5" x14ac:dyDescent="0.25">
      <c r="A845" t="s">
        <v>8218</v>
      </c>
      <c r="B845">
        <f>VLOOKUP(A845,'all data'!F1198:L1198,7,FALSE)</f>
        <v>45</v>
      </c>
      <c r="D845" t="s">
        <v>8220</v>
      </c>
      <c r="E845">
        <f>VLOOKUP(D845,'all data'!F3553:L3553,7,FALSE)</f>
        <v>4</v>
      </c>
    </row>
    <row r="846" spans="1:5" x14ac:dyDescent="0.25">
      <c r="A846" t="s">
        <v>8218</v>
      </c>
      <c r="B846">
        <f>VLOOKUP(A846,'all data'!F1417:L1417,7,FALSE)</f>
        <v>45</v>
      </c>
      <c r="D846" t="s">
        <v>8220</v>
      </c>
      <c r="E846">
        <f>VLOOKUP(D846,'all data'!F3569:L3569,7,FALSE)</f>
        <v>4</v>
      </c>
    </row>
    <row r="847" spans="1:5" x14ac:dyDescent="0.25">
      <c r="A847" t="s">
        <v>8218</v>
      </c>
      <c r="B847">
        <f>VLOOKUP(A847,'all data'!F1563:L1563,7,FALSE)</f>
        <v>45</v>
      </c>
      <c r="D847" t="s">
        <v>8220</v>
      </c>
      <c r="E847">
        <f>VLOOKUP(D847,'all data'!F3619:L3619,7,FALSE)</f>
        <v>4</v>
      </c>
    </row>
    <row r="848" spans="1:5" x14ac:dyDescent="0.25">
      <c r="A848" t="s">
        <v>8218</v>
      </c>
      <c r="B848">
        <f>VLOOKUP(A848,'all data'!F1580:L1580,7,FALSE)</f>
        <v>45</v>
      </c>
      <c r="D848" t="s">
        <v>8220</v>
      </c>
      <c r="E848">
        <f>VLOOKUP(D848,'all data'!F3639:L3639,7,FALSE)</f>
        <v>4</v>
      </c>
    </row>
    <row r="849" spans="1:5" x14ac:dyDescent="0.25">
      <c r="A849" t="s">
        <v>8218</v>
      </c>
      <c r="B849">
        <f>VLOOKUP(A849,'all data'!F1599:L1599,7,FALSE)</f>
        <v>45</v>
      </c>
      <c r="D849" t="s">
        <v>8220</v>
      </c>
      <c r="E849">
        <f>VLOOKUP(D849,'all data'!F3651:L3651,7,FALSE)</f>
        <v>4</v>
      </c>
    </row>
    <row r="850" spans="1:5" x14ac:dyDescent="0.25">
      <c r="A850" t="s">
        <v>8218</v>
      </c>
      <c r="B850">
        <f>VLOOKUP(A850,'all data'!F1602:L1602,7,FALSE)</f>
        <v>45</v>
      </c>
      <c r="D850" t="s">
        <v>8220</v>
      </c>
      <c r="E850">
        <f>VLOOKUP(D850,'all data'!F3674:L3674,7,FALSE)</f>
        <v>4</v>
      </c>
    </row>
    <row r="851" spans="1:5" x14ac:dyDescent="0.25">
      <c r="A851" t="s">
        <v>8218</v>
      </c>
      <c r="B851">
        <f>VLOOKUP(A851,'all data'!F2098:L2098,7,FALSE)</f>
        <v>45</v>
      </c>
      <c r="D851" t="s">
        <v>8220</v>
      </c>
      <c r="E851">
        <f>VLOOKUP(D851,'all data'!F2237:L2237,7,FALSE)</f>
        <v>5</v>
      </c>
    </row>
    <row r="852" spans="1:5" x14ac:dyDescent="0.25">
      <c r="A852" t="s">
        <v>8218</v>
      </c>
      <c r="B852">
        <f>VLOOKUP(A852,'all data'!F2184:L2184,7,FALSE)</f>
        <v>45</v>
      </c>
      <c r="D852" t="s">
        <v>8220</v>
      </c>
      <c r="E852">
        <f>VLOOKUP(D852,'all data'!F2267:L2267,7,FALSE)</f>
        <v>5</v>
      </c>
    </row>
    <row r="853" spans="1:5" x14ac:dyDescent="0.25">
      <c r="A853" t="s">
        <v>8218</v>
      </c>
      <c r="B853">
        <f>VLOOKUP(A853,'all data'!F113:L113,7,FALSE)</f>
        <v>46</v>
      </c>
      <c r="D853" t="s">
        <v>8220</v>
      </c>
      <c r="E853">
        <f>VLOOKUP(D853,'all data'!F2316:L2316,7,FALSE)</f>
        <v>5</v>
      </c>
    </row>
    <row r="854" spans="1:5" x14ac:dyDescent="0.25">
      <c r="A854" t="s">
        <v>8218</v>
      </c>
      <c r="B854">
        <f>VLOOKUP(A854,'all data'!F198:L198,7,FALSE)</f>
        <v>46</v>
      </c>
      <c r="D854" t="s">
        <v>8220</v>
      </c>
      <c r="E854">
        <f>VLOOKUP(D854,'all data'!F2336:L2336,7,FALSE)</f>
        <v>5</v>
      </c>
    </row>
    <row r="855" spans="1:5" x14ac:dyDescent="0.25">
      <c r="A855" t="s">
        <v>8218</v>
      </c>
      <c r="B855">
        <f>VLOOKUP(A855,'all data'!F539:L539,7,FALSE)</f>
        <v>46</v>
      </c>
      <c r="D855" t="s">
        <v>8220</v>
      </c>
      <c r="E855">
        <f>VLOOKUP(D855,'all data'!F2379:L2379,7,FALSE)</f>
        <v>5</v>
      </c>
    </row>
    <row r="856" spans="1:5" x14ac:dyDescent="0.25">
      <c r="A856" t="s">
        <v>8218</v>
      </c>
      <c r="B856">
        <f>VLOOKUP(A856,'all data'!F786:L786,7,FALSE)</f>
        <v>46</v>
      </c>
      <c r="D856" t="s">
        <v>8220</v>
      </c>
      <c r="E856">
        <f>VLOOKUP(D856,'all data'!F2402:L2402,7,FALSE)</f>
        <v>5</v>
      </c>
    </row>
    <row r="857" spans="1:5" x14ac:dyDescent="0.25">
      <c r="A857" t="s">
        <v>8218</v>
      </c>
      <c r="B857">
        <f>VLOOKUP(A857,'all data'!F849:L849,7,FALSE)</f>
        <v>46</v>
      </c>
      <c r="D857" t="s">
        <v>8220</v>
      </c>
      <c r="E857">
        <f>VLOOKUP(D857,'all data'!F2456:L2456,7,FALSE)</f>
        <v>5</v>
      </c>
    </row>
    <row r="858" spans="1:5" x14ac:dyDescent="0.25">
      <c r="A858" t="s">
        <v>8218</v>
      </c>
      <c r="B858">
        <f>VLOOKUP(A858,'all data'!F1232:L1232,7,FALSE)</f>
        <v>46</v>
      </c>
      <c r="D858" t="s">
        <v>8220</v>
      </c>
      <c r="E858">
        <f>VLOOKUP(D858,'all data'!F2479:L2479,7,FALSE)</f>
        <v>5</v>
      </c>
    </row>
    <row r="859" spans="1:5" x14ac:dyDescent="0.25">
      <c r="A859" t="s">
        <v>8218</v>
      </c>
      <c r="B859">
        <f>VLOOKUP(A859,'all data'!F1274:L1274,7,FALSE)</f>
        <v>46</v>
      </c>
      <c r="D859" t="s">
        <v>8220</v>
      </c>
      <c r="E859">
        <f>VLOOKUP(D859,'all data'!F2522:L2522,7,FALSE)</f>
        <v>5</v>
      </c>
    </row>
    <row r="860" spans="1:5" x14ac:dyDescent="0.25">
      <c r="A860" t="s">
        <v>8218</v>
      </c>
      <c r="B860">
        <f>VLOOKUP(A860,'all data'!F1344:L1344,7,FALSE)</f>
        <v>46</v>
      </c>
      <c r="D860" t="s">
        <v>8220</v>
      </c>
      <c r="E860">
        <f>VLOOKUP(D860,'all data'!F2533:L2533,7,FALSE)</f>
        <v>5</v>
      </c>
    </row>
    <row r="861" spans="1:5" x14ac:dyDescent="0.25">
      <c r="A861" t="s">
        <v>8218</v>
      </c>
      <c r="B861">
        <f>VLOOKUP(A861,'all data'!F1351:L1351,7,FALSE)</f>
        <v>46</v>
      </c>
      <c r="D861" t="s">
        <v>8220</v>
      </c>
      <c r="E861">
        <f>VLOOKUP(D861,'all data'!F2552:L2552,7,FALSE)</f>
        <v>5</v>
      </c>
    </row>
    <row r="862" spans="1:5" x14ac:dyDescent="0.25">
      <c r="A862" t="s">
        <v>8218</v>
      </c>
      <c r="B862">
        <f>VLOOKUP(A862,'all data'!F1392:L1392,7,FALSE)</f>
        <v>46</v>
      </c>
      <c r="D862" t="s">
        <v>8220</v>
      </c>
      <c r="E862">
        <f>VLOOKUP(D862,'all data'!F2559:L2559,7,FALSE)</f>
        <v>5</v>
      </c>
    </row>
    <row r="863" spans="1:5" x14ac:dyDescent="0.25">
      <c r="A863" t="s">
        <v>8218</v>
      </c>
      <c r="B863">
        <f>VLOOKUP(A863,'all data'!F1424:L1424,7,FALSE)</f>
        <v>46</v>
      </c>
      <c r="D863" t="s">
        <v>8220</v>
      </c>
      <c r="E863">
        <f>VLOOKUP(D863,'all data'!F2574:L2574,7,FALSE)</f>
        <v>5</v>
      </c>
    </row>
    <row r="864" spans="1:5" x14ac:dyDescent="0.25">
      <c r="A864" t="s">
        <v>8218</v>
      </c>
      <c r="B864">
        <f>VLOOKUP(A864,'all data'!F1441:L1441,7,FALSE)</f>
        <v>46</v>
      </c>
      <c r="D864" t="s">
        <v>8220</v>
      </c>
      <c r="E864">
        <f>VLOOKUP(D864,'all data'!F2618:L2618,7,FALSE)</f>
        <v>5</v>
      </c>
    </row>
    <row r="865" spans="1:5" x14ac:dyDescent="0.25">
      <c r="A865" t="s">
        <v>8218</v>
      </c>
      <c r="B865">
        <f>VLOOKUP(A865,'all data'!F1517:L1517,7,FALSE)</f>
        <v>46</v>
      </c>
      <c r="D865" t="s">
        <v>8220</v>
      </c>
      <c r="E865">
        <f>VLOOKUP(D865,'all data'!F2638:L2638,7,FALSE)</f>
        <v>5</v>
      </c>
    </row>
    <row r="866" spans="1:5" x14ac:dyDescent="0.25">
      <c r="A866" t="s">
        <v>8218</v>
      </c>
      <c r="B866">
        <f>VLOOKUP(A866,'all data'!F1534:L1534,7,FALSE)</f>
        <v>46</v>
      </c>
      <c r="D866" t="s">
        <v>8220</v>
      </c>
      <c r="E866">
        <f>VLOOKUP(D866,'all data'!F2644:L2644,7,FALSE)</f>
        <v>5</v>
      </c>
    </row>
    <row r="867" spans="1:5" x14ac:dyDescent="0.25">
      <c r="A867" t="s">
        <v>8218</v>
      </c>
      <c r="B867">
        <f>VLOOKUP(A867,'all data'!F1609:L1609,7,FALSE)</f>
        <v>46</v>
      </c>
      <c r="D867" t="s">
        <v>8220</v>
      </c>
      <c r="E867">
        <f>VLOOKUP(D867,'all data'!F2668:L2668,7,FALSE)</f>
        <v>5</v>
      </c>
    </row>
    <row r="868" spans="1:5" x14ac:dyDescent="0.25">
      <c r="A868" t="s">
        <v>8218</v>
      </c>
      <c r="B868">
        <f>VLOOKUP(A868,'all data'!F1657:L1657,7,FALSE)</f>
        <v>46</v>
      </c>
      <c r="D868" t="s">
        <v>8220</v>
      </c>
      <c r="E868">
        <f>VLOOKUP(D868,'all data'!F2674:L2674,7,FALSE)</f>
        <v>5</v>
      </c>
    </row>
    <row r="869" spans="1:5" x14ac:dyDescent="0.25">
      <c r="A869" t="s">
        <v>8218</v>
      </c>
      <c r="B869">
        <f>VLOOKUP(A869,'all data'!F1701:L1701,7,FALSE)</f>
        <v>46</v>
      </c>
      <c r="D869" t="s">
        <v>8220</v>
      </c>
      <c r="E869">
        <f>VLOOKUP(D869,'all data'!F2702:L2702,7,FALSE)</f>
        <v>5</v>
      </c>
    </row>
    <row r="870" spans="1:5" x14ac:dyDescent="0.25">
      <c r="A870" t="s">
        <v>8218</v>
      </c>
      <c r="B870">
        <f>VLOOKUP(A870,'all data'!F1710:L1710,7,FALSE)</f>
        <v>46</v>
      </c>
      <c r="D870" t="s">
        <v>8220</v>
      </c>
      <c r="E870">
        <f>VLOOKUP(D870,'all data'!F2710:L2710,7,FALSE)</f>
        <v>5</v>
      </c>
    </row>
    <row r="871" spans="1:5" x14ac:dyDescent="0.25">
      <c r="A871" t="s">
        <v>8218</v>
      </c>
      <c r="B871">
        <f>VLOOKUP(A871,'all data'!F1859:L1859,7,FALSE)</f>
        <v>46</v>
      </c>
      <c r="D871" t="s">
        <v>8220</v>
      </c>
      <c r="E871">
        <f>VLOOKUP(D871,'all data'!F2711:L2711,7,FALSE)</f>
        <v>5</v>
      </c>
    </row>
    <row r="872" spans="1:5" x14ac:dyDescent="0.25">
      <c r="A872" t="s">
        <v>8218</v>
      </c>
      <c r="B872">
        <f>VLOOKUP(A872,'all data'!F1933:L1933,7,FALSE)</f>
        <v>46</v>
      </c>
      <c r="D872" t="s">
        <v>8220</v>
      </c>
      <c r="E872">
        <f>VLOOKUP(D872,'all data'!F2759:L2759,7,FALSE)</f>
        <v>5</v>
      </c>
    </row>
    <row r="873" spans="1:5" x14ac:dyDescent="0.25">
      <c r="A873" t="s">
        <v>8218</v>
      </c>
      <c r="B873">
        <f>VLOOKUP(A873,'all data'!F1965:L1965,7,FALSE)</f>
        <v>46</v>
      </c>
      <c r="D873" t="s">
        <v>8220</v>
      </c>
      <c r="E873">
        <f>VLOOKUP(D873,'all data'!F2772:L2772,7,FALSE)</f>
        <v>5</v>
      </c>
    </row>
    <row r="874" spans="1:5" x14ac:dyDescent="0.25">
      <c r="A874" t="s">
        <v>8218</v>
      </c>
      <c r="B874">
        <f>VLOOKUP(A874,'all data'!F190:L190,7,FALSE)</f>
        <v>47</v>
      </c>
      <c r="D874" t="s">
        <v>8220</v>
      </c>
      <c r="E874">
        <f>VLOOKUP(D874,'all data'!F2779:L2779,7,FALSE)</f>
        <v>5</v>
      </c>
    </row>
    <row r="875" spans="1:5" x14ac:dyDescent="0.25">
      <c r="A875" t="s">
        <v>8218</v>
      </c>
      <c r="B875">
        <f>VLOOKUP(A875,'all data'!F217:L217,7,FALSE)</f>
        <v>47</v>
      </c>
      <c r="D875" t="s">
        <v>8220</v>
      </c>
      <c r="E875">
        <f>VLOOKUP(D875,'all data'!F2791:L2791,7,FALSE)</f>
        <v>5</v>
      </c>
    </row>
    <row r="876" spans="1:5" x14ac:dyDescent="0.25">
      <c r="A876" t="s">
        <v>8218</v>
      </c>
      <c r="B876">
        <f>VLOOKUP(A876,'all data'!F362:L362,7,FALSE)</f>
        <v>47</v>
      </c>
      <c r="D876" t="s">
        <v>8220</v>
      </c>
      <c r="E876">
        <f>VLOOKUP(D876,'all data'!F2841:L2841,7,FALSE)</f>
        <v>5</v>
      </c>
    </row>
    <row r="877" spans="1:5" x14ac:dyDescent="0.25">
      <c r="A877" t="s">
        <v>8218</v>
      </c>
      <c r="B877">
        <f>VLOOKUP(A877,'all data'!F496:L496,7,FALSE)</f>
        <v>47</v>
      </c>
      <c r="D877" t="s">
        <v>8220</v>
      </c>
      <c r="E877">
        <f>VLOOKUP(D877,'all data'!F2843:L2843,7,FALSE)</f>
        <v>5</v>
      </c>
    </row>
    <row r="878" spans="1:5" x14ac:dyDescent="0.25">
      <c r="A878" t="s">
        <v>8218</v>
      </c>
      <c r="B878">
        <f>VLOOKUP(A878,'all data'!F803:L803,7,FALSE)</f>
        <v>47</v>
      </c>
      <c r="D878" t="s">
        <v>8220</v>
      </c>
      <c r="E878">
        <f>VLOOKUP(D878,'all data'!F2878:L2878,7,FALSE)</f>
        <v>5</v>
      </c>
    </row>
    <row r="879" spans="1:5" x14ac:dyDescent="0.25">
      <c r="A879" t="s">
        <v>8218</v>
      </c>
      <c r="B879">
        <f>VLOOKUP(A879,'all data'!F811:L811,7,FALSE)</f>
        <v>47</v>
      </c>
      <c r="D879" t="s">
        <v>8220</v>
      </c>
      <c r="E879">
        <f>VLOOKUP(D879,'all data'!F2886:L2886,7,FALSE)</f>
        <v>5</v>
      </c>
    </row>
    <row r="880" spans="1:5" x14ac:dyDescent="0.25">
      <c r="A880" t="s">
        <v>8218</v>
      </c>
      <c r="B880">
        <f>VLOOKUP(A880,'all data'!F828:L828,7,FALSE)</f>
        <v>47</v>
      </c>
      <c r="D880" t="s">
        <v>8220</v>
      </c>
      <c r="E880">
        <f>VLOOKUP(D880,'all data'!F2952:L2952,7,FALSE)</f>
        <v>5</v>
      </c>
    </row>
    <row r="881" spans="1:5" x14ac:dyDescent="0.25">
      <c r="A881" t="s">
        <v>8218</v>
      </c>
      <c r="B881">
        <f>VLOOKUP(A881,'all data'!F978:L978,7,FALSE)</f>
        <v>47</v>
      </c>
      <c r="D881" t="s">
        <v>8220</v>
      </c>
      <c r="E881">
        <f>VLOOKUP(D881,'all data'!F2968:L2968,7,FALSE)</f>
        <v>5</v>
      </c>
    </row>
    <row r="882" spans="1:5" x14ac:dyDescent="0.25">
      <c r="A882" t="s">
        <v>8218</v>
      </c>
      <c r="B882">
        <f>VLOOKUP(A882,'all data'!F1036:L1036,7,FALSE)</f>
        <v>47</v>
      </c>
      <c r="D882" t="s">
        <v>8220</v>
      </c>
      <c r="E882">
        <f>VLOOKUP(D882,'all data'!F2980:L2980,7,FALSE)</f>
        <v>5</v>
      </c>
    </row>
    <row r="883" spans="1:5" x14ac:dyDescent="0.25">
      <c r="A883" t="s">
        <v>8218</v>
      </c>
      <c r="B883">
        <f>VLOOKUP(A883,'all data'!F1196:L1196,7,FALSE)</f>
        <v>47</v>
      </c>
      <c r="D883" t="s">
        <v>8220</v>
      </c>
      <c r="E883">
        <f>VLOOKUP(D883,'all data'!F2985:L2985,7,FALSE)</f>
        <v>5</v>
      </c>
    </row>
    <row r="884" spans="1:5" x14ac:dyDescent="0.25">
      <c r="A884" t="s">
        <v>8218</v>
      </c>
      <c r="B884">
        <f>VLOOKUP(A884,'all data'!F1345:L1345,7,FALSE)</f>
        <v>47</v>
      </c>
      <c r="D884" t="s">
        <v>8220</v>
      </c>
      <c r="E884">
        <f>VLOOKUP(D884,'all data'!F2991:L2991,7,FALSE)</f>
        <v>5</v>
      </c>
    </row>
    <row r="885" spans="1:5" x14ac:dyDescent="0.25">
      <c r="A885" t="s">
        <v>8218</v>
      </c>
      <c r="B885">
        <f>VLOOKUP(A885,'all data'!F1418:L1418,7,FALSE)</f>
        <v>47</v>
      </c>
      <c r="D885" t="s">
        <v>8220</v>
      </c>
      <c r="E885">
        <f>VLOOKUP(D885,'all data'!F2997:L2997,7,FALSE)</f>
        <v>5</v>
      </c>
    </row>
    <row r="886" spans="1:5" x14ac:dyDescent="0.25">
      <c r="A886" t="s">
        <v>8218</v>
      </c>
      <c r="B886">
        <f>VLOOKUP(A886,'all data'!F1427:L1427,7,FALSE)</f>
        <v>47</v>
      </c>
      <c r="D886" t="s">
        <v>8220</v>
      </c>
      <c r="E886">
        <f>VLOOKUP(D886,'all data'!F3024:L3024,7,FALSE)</f>
        <v>5</v>
      </c>
    </row>
    <row r="887" spans="1:5" x14ac:dyDescent="0.25">
      <c r="A887" t="s">
        <v>8218</v>
      </c>
      <c r="B887">
        <f>VLOOKUP(A887,'all data'!F1513:L1513,7,FALSE)</f>
        <v>47</v>
      </c>
      <c r="D887" t="s">
        <v>8220</v>
      </c>
      <c r="E887">
        <f>VLOOKUP(D887,'all data'!F3033:L3033,7,FALSE)</f>
        <v>5</v>
      </c>
    </row>
    <row r="888" spans="1:5" x14ac:dyDescent="0.25">
      <c r="A888" t="s">
        <v>8218</v>
      </c>
      <c r="B888">
        <f>VLOOKUP(A888,'all data'!F1550:L1550,7,FALSE)</f>
        <v>47</v>
      </c>
      <c r="D888" t="s">
        <v>8220</v>
      </c>
      <c r="E888">
        <f>VLOOKUP(D888,'all data'!F3036:L3036,7,FALSE)</f>
        <v>5</v>
      </c>
    </row>
    <row r="889" spans="1:5" x14ac:dyDescent="0.25">
      <c r="A889" t="s">
        <v>8218</v>
      </c>
      <c r="B889">
        <f>VLOOKUP(A889,'all data'!F1632:L1632,7,FALSE)</f>
        <v>47</v>
      </c>
      <c r="D889" t="s">
        <v>8220</v>
      </c>
      <c r="E889">
        <f>VLOOKUP(D889,'all data'!F3070:L3070,7,FALSE)</f>
        <v>5</v>
      </c>
    </row>
    <row r="890" spans="1:5" x14ac:dyDescent="0.25">
      <c r="A890" t="s">
        <v>8218</v>
      </c>
      <c r="B890">
        <f>VLOOKUP(A890,'all data'!F1818:L1818,7,FALSE)</f>
        <v>47</v>
      </c>
      <c r="D890" t="s">
        <v>8220</v>
      </c>
      <c r="E890">
        <f>VLOOKUP(D890,'all data'!F3091:L3091,7,FALSE)</f>
        <v>5</v>
      </c>
    </row>
    <row r="891" spans="1:5" x14ac:dyDescent="0.25">
      <c r="A891" t="s">
        <v>8218</v>
      </c>
      <c r="B891">
        <f>VLOOKUP(A891,'all data'!F1825:L1825,7,FALSE)</f>
        <v>47</v>
      </c>
      <c r="D891" t="s">
        <v>8220</v>
      </c>
      <c r="E891">
        <f>VLOOKUP(D891,'all data'!F3096:L3096,7,FALSE)</f>
        <v>5</v>
      </c>
    </row>
    <row r="892" spans="1:5" x14ac:dyDescent="0.25">
      <c r="A892" t="s">
        <v>8218</v>
      </c>
      <c r="B892">
        <f>VLOOKUP(A892,'all data'!F1928:L1928,7,FALSE)</f>
        <v>47</v>
      </c>
      <c r="D892" t="s">
        <v>8220</v>
      </c>
      <c r="E892">
        <f>VLOOKUP(D892,'all data'!F3099:L3099,7,FALSE)</f>
        <v>5</v>
      </c>
    </row>
    <row r="893" spans="1:5" x14ac:dyDescent="0.25">
      <c r="A893" t="s">
        <v>8218</v>
      </c>
      <c r="B893">
        <f>VLOOKUP(A893,'all data'!F2069:L2069,7,FALSE)</f>
        <v>47</v>
      </c>
      <c r="D893" t="s">
        <v>8220</v>
      </c>
      <c r="E893">
        <f>VLOOKUP(D893,'all data'!F3111:L3111,7,FALSE)</f>
        <v>5</v>
      </c>
    </row>
    <row r="894" spans="1:5" x14ac:dyDescent="0.25">
      <c r="A894" t="s">
        <v>8218</v>
      </c>
      <c r="B894">
        <f>VLOOKUP(A894,'all data'!F2137:L2137,7,FALSE)</f>
        <v>47</v>
      </c>
      <c r="D894" t="s">
        <v>8220</v>
      </c>
      <c r="E894">
        <f>VLOOKUP(D894,'all data'!F3112:L3112,7,FALSE)</f>
        <v>5</v>
      </c>
    </row>
    <row r="895" spans="1:5" x14ac:dyDescent="0.25">
      <c r="A895" t="s">
        <v>8218</v>
      </c>
      <c r="B895">
        <f>VLOOKUP(A895,'all data'!F240:L240,7,FALSE)</f>
        <v>48</v>
      </c>
      <c r="D895" t="s">
        <v>8220</v>
      </c>
      <c r="E895">
        <f>VLOOKUP(D895,'all data'!F3125:L3125,7,FALSE)</f>
        <v>5</v>
      </c>
    </row>
    <row r="896" spans="1:5" x14ac:dyDescent="0.25">
      <c r="A896" t="s">
        <v>8218</v>
      </c>
      <c r="B896">
        <f>VLOOKUP(A896,'all data'!F302:L302,7,FALSE)</f>
        <v>48</v>
      </c>
      <c r="D896" t="s">
        <v>8220</v>
      </c>
      <c r="E896">
        <f>VLOOKUP(D896,'all data'!F3141:L3141,7,FALSE)</f>
        <v>5</v>
      </c>
    </row>
    <row r="897" spans="1:5" x14ac:dyDescent="0.25">
      <c r="A897" t="s">
        <v>8218</v>
      </c>
      <c r="B897">
        <f>VLOOKUP(A897,'all data'!F421:L421,7,FALSE)</f>
        <v>48</v>
      </c>
      <c r="D897" t="s">
        <v>8220</v>
      </c>
      <c r="E897">
        <f>VLOOKUP(D897,'all data'!F3180:L3180,7,FALSE)</f>
        <v>5</v>
      </c>
    </row>
    <row r="898" spans="1:5" x14ac:dyDescent="0.25">
      <c r="A898" t="s">
        <v>8218</v>
      </c>
      <c r="B898">
        <f>VLOOKUP(A898,'all data'!F505:L505,7,FALSE)</f>
        <v>48</v>
      </c>
      <c r="D898" t="s">
        <v>8220</v>
      </c>
      <c r="E898">
        <f>VLOOKUP(D898,'all data'!F3196:L3196,7,FALSE)</f>
        <v>5</v>
      </c>
    </row>
    <row r="899" spans="1:5" x14ac:dyDescent="0.25">
      <c r="A899" t="s">
        <v>8218</v>
      </c>
      <c r="B899">
        <f>VLOOKUP(A899,'all data'!F623:L623,7,FALSE)</f>
        <v>48</v>
      </c>
      <c r="D899" t="s">
        <v>8220</v>
      </c>
      <c r="E899">
        <f>VLOOKUP(D899,'all data'!F3197:L3197,7,FALSE)</f>
        <v>5</v>
      </c>
    </row>
    <row r="900" spans="1:5" x14ac:dyDescent="0.25">
      <c r="A900" t="s">
        <v>8218</v>
      </c>
      <c r="B900">
        <f>VLOOKUP(A900,'all data'!F1083:L1083,7,FALSE)</f>
        <v>48</v>
      </c>
      <c r="D900" t="s">
        <v>8220</v>
      </c>
      <c r="E900">
        <f>VLOOKUP(D900,'all data'!F3208:L3208,7,FALSE)</f>
        <v>5</v>
      </c>
    </row>
    <row r="901" spans="1:5" x14ac:dyDescent="0.25">
      <c r="A901" t="s">
        <v>8218</v>
      </c>
      <c r="B901">
        <f>VLOOKUP(A901,'all data'!F1433:L1433,7,FALSE)</f>
        <v>48</v>
      </c>
      <c r="D901" t="s">
        <v>8220</v>
      </c>
      <c r="E901">
        <f>VLOOKUP(D901,'all data'!F3223:L3223,7,FALSE)</f>
        <v>5</v>
      </c>
    </row>
    <row r="902" spans="1:5" x14ac:dyDescent="0.25">
      <c r="A902" t="s">
        <v>8218</v>
      </c>
      <c r="B902">
        <f>VLOOKUP(A902,'all data'!F1523:L1523,7,FALSE)</f>
        <v>48</v>
      </c>
      <c r="D902" t="s">
        <v>8220</v>
      </c>
      <c r="E902">
        <f>VLOOKUP(D902,'all data'!F3228:L3228,7,FALSE)</f>
        <v>5</v>
      </c>
    </row>
    <row r="903" spans="1:5" x14ac:dyDescent="0.25">
      <c r="A903" t="s">
        <v>8218</v>
      </c>
      <c r="B903">
        <f>VLOOKUP(A903,'all data'!F1756:L1756,7,FALSE)</f>
        <v>48</v>
      </c>
      <c r="D903" t="s">
        <v>8220</v>
      </c>
      <c r="E903">
        <f>VLOOKUP(D903,'all data'!F3250:L3250,7,FALSE)</f>
        <v>5</v>
      </c>
    </row>
    <row r="904" spans="1:5" x14ac:dyDescent="0.25">
      <c r="A904" t="s">
        <v>8218</v>
      </c>
      <c r="B904">
        <f>VLOOKUP(A904,'all data'!F1806:L1806,7,FALSE)</f>
        <v>48</v>
      </c>
      <c r="D904" t="s">
        <v>8220</v>
      </c>
      <c r="E904">
        <f>VLOOKUP(D904,'all data'!F3323:L3323,7,FALSE)</f>
        <v>5</v>
      </c>
    </row>
    <row r="905" spans="1:5" x14ac:dyDescent="0.25">
      <c r="A905" t="s">
        <v>8218</v>
      </c>
      <c r="B905">
        <f>VLOOKUP(A905,'all data'!F1946:L1946,7,FALSE)</f>
        <v>48</v>
      </c>
      <c r="D905" t="s">
        <v>8220</v>
      </c>
      <c r="E905">
        <f>VLOOKUP(D905,'all data'!F3387:L3387,7,FALSE)</f>
        <v>5</v>
      </c>
    </row>
    <row r="906" spans="1:5" x14ac:dyDescent="0.25">
      <c r="A906" t="s">
        <v>8218</v>
      </c>
      <c r="B906">
        <f>VLOOKUP(A906,'all data'!F2031:L2031,7,FALSE)</f>
        <v>48</v>
      </c>
      <c r="D906" t="s">
        <v>8220</v>
      </c>
      <c r="E906">
        <f>VLOOKUP(D906,'all data'!F3425:L3425,7,FALSE)</f>
        <v>5</v>
      </c>
    </row>
    <row r="907" spans="1:5" x14ac:dyDescent="0.25">
      <c r="A907" t="s">
        <v>8218</v>
      </c>
      <c r="B907">
        <f>VLOOKUP(A907,'all data'!F2061:L2061,7,FALSE)</f>
        <v>48</v>
      </c>
      <c r="D907" t="s">
        <v>8220</v>
      </c>
      <c r="E907">
        <f>VLOOKUP(D907,'all data'!F3433:L3433,7,FALSE)</f>
        <v>5</v>
      </c>
    </row>
    <row r="908" spans="1:5" x14ac:dyDescent="0.25">
      <c r="A908" t="s">
        <v>8218</v>
      </c>
      <c r="B908">
        <f>VLOOKUP(A908,'all data'!F2141:L2141,7,FALSE)</f>
        <v>48</v>
      </c>
      <c r="D908" t="s">
        <v>8220</v>
      </c>
      <c r="E908">
        <f>VLOOKUP(D908,'all data'!F3535:L3535,7,FALSE)</f>
        <v>5</v>
      </c>
    </row>
    <row r="909" spans="1:5" x14ac:dyDescent="0.25">
      <c r="A909" t="s">
        <v>8218</v>
      </c>
      <c r="B909">
        <f>VLOOKUP(A909,'all data'!F148:L148,7,FALSE)</f>
        <v>49</v>
      </c>
      <c r="D909" t="s">
        <v>8220</v>
      </c>
      <c r="E909">
        <f>VLOOKUP(D909,'all data'!F3542:L3542,7,FALSE)</f>
        <v>5</v>
      </c>
    </row>
    <row r="910" spans="1:5" x14ac:dyDescent="0.25">
      <c r="A910" t="s">
        <v>8218</v>
      </c>
      <c r="B910">
        <f>VLOOKUP(A910,'all data'!F368:L368,7,FALSE)</f>
        <v>49</v>
      </c>
      <c r="D910" t="s">
        <v>8220</v>
      </c>
      <c r="E910">
        <f>VLOOKUP(D910,'all data'!F3612:L3612,7,FALSE)</f>
        <v>5</v>
      </c>
    </row>
    <row r="911" spans="1:5" x14ac:dyDescent="0.25">
      <c r="A911" t="s">
        <v>8218</v>
      </c>
      <c r="B911">
        <f>VLOOKUP(A911,'all data'!F460:L460,7,FALSE)</f>
        <v>49</v>
      </c>
      <c r="D911" t="s">
        <v>8220</v>
      </c>
      <c r="E911">
        <f>VLOOKUP(D911,'all data'!F3642:L3642,7,FALSE)</f>
        <v>5</v>
      </c>
    </row>
    <row r="912" spans="1:5" x14ac:dyDescent="0.25">
      <c r="A912" t="s">
        <v>8218</v>
      </c>
      <c r="B912">
        <f>VLOOKUP(A912,'all data'!F516:L516,7,FALSE)</f>
        <v>49</v>
      </c>
      <c r="D912" t="s">
        <v>8220</v>
      </c>
      <c r="E912">
        <f>VLOOKUP(D912,'all data'!F2368:L2368,7,FALSE)</f>
        <v>6</v>
      </c>
    </row>
    <row r="913" spans="1:5" x14ac:dyDescent="0.25">
      <c r="A913" t="s">
        <v>8218</v>
      </c>
      <c r="B913">
        <f>VLOOKUP(A913,'all data'!F729:L729,7,FALSE)</f>
        <v>49</v>
      </c>
      <c r="D913" t="s">
        <v>8220</v>
      </c>
      <c r="E913">
        <f>VLOOKUP(D913,'all data'!F2413:L2413,7,FALSE)</f>
        <v>6</v>
      </c>
    </row>
    <row r="914" spans="1:5" x14ac:dyDescent="0.25">
      <c r="A914" t="s">
        <v>8218</v>
      </c>
      <c r="B914">
        <f>VLOOKUP(A914,'all data'!F902:L902,7,FALSE)</f>
        <v>49</v>
      </c>
      <c r="D914" t="s">
        <v>8220</v>
      </c>
      <c r="E914">
        <f>VLOOKUP(D914,'all data'!F2426:L2426,7,FALSE)</f>
        <v>6</v>
      </c>
    </row>
    <row r="915" spans="1:5" x14ac:dyDescent="0.25">
      <c r="A915" t="s">
        <v>8218</v>
      </c>
      <c r="B915">
        <f>VLOOKUP(A915,'all data'!F1064:L1064,7,FALSE)</f>
        <v>49</v>
      </c>
      <c r="D915" t="s">
        <v>8220</v>
      </c>
      <c r="E915">
        <f>VLOOKUP(D915,'all data'!F2457:L2457,7,FALSE)</f>
        <v>6</v>
      </c>
    </row>
    <row r="916" spans="1:5" x14ac:dyDescent="0.25">
      <c r="A916" t="s">
        <v>8218</v>
      </c>
      <c r="B916">
        <f>VLOOKUP(A916,'all data'!F1112:L1112,7,FALSE)</f>
        <v>49</v>
      </c>
      <c r="D916" t="s">
        <v>8220</v>
      </c>
      <c r="E916">
        <f>VLOOKUP(D916,'all data'!F2480:L2480,7,FALSE)</f>
        <v>6</v>
      </c>
    </row>
    <row r="917" spans="1:5" x14ac:dyDescent="0.25">
      <c r="A917" t="s">
        <v>8218</v>
      </c>
      <c r="B917">
        <f>VLOOKUP(A917,'all data'!F1250:L1250,7,FALSE)</f>
        <v>49</v>
      </c>
      <c r="D917" t="s">
        <v>8220</v>
      </c>
      <c r="E917">
        <f>VLOOKUP(D917,'all data'!F2489:L2489,7,FALSE)</f>
        <v>6</v>
      </c>
    </row>
    <row r="918" spans="1:5" x14ac:dyDescent="0.25">
      <c r="A918" t="s">
        <v>8218</v>
      </c>
      <c r="B918">
        <f>VLOOKUP(A918,'all data'!F1388:L1388,7,FALSE)</f>
        <v>49</v>
      </c>
      <c r="D918" t="s">
        <v>8220</v>
      </c>
      <c r="E918">
        <f>VLOOKUP(D918,'all data'!F2531:L2531,7,FALSE)</f>
        <v>6</v>
      </c>
    </row>
    <row r="919" spans="1:5" x14ac:dyDescent="0.25">
      <c r="A919" t="s">
        <v>8218</v>
      </c>
      <c r="B919">
        <f>VLOOKUP(A919,'all data'!F1466:L1466,7,FALSE)</f>
        <v>49</v>
      </c>
      <c r="D919" t="s">
        <v>8220</v>
      </c>
      <c r="E919">
        <f>VLOOKUP(D919,'all data'!F2542:L2542,7,FALSE)</f>
        <v>6</v>
      </c>
    </row>
    <row r="920" spans="1:5" x14ac:dyDescent="0.25">
      <c r="A920" t="s">
        <v>8218</v>
      </c>
      <c r="B920">
        <f>VLOOKUP(A920,'all data'!F1481:L1481,7,FALSE)</f>
        <v>49</v>
      </c>
      <c r="D920" t="s">
        <v>8220</v>
      </c>
      <c r="E920">
        <f>VLOOKUP(D920,'all data'!F2567:L2567,7,FALSE)</f>
        <v>6</v>
      </c>
    </row>
    <row r="921" spans="1:5" x14ac:dyDescent="0.25">
      <c r="A921" t="s">
        <v>8218</v>
      </c>
      <c r="B921">
        <f>VLOOKUP(A921,'all data'!F1607:L1607,7,FALSE)</f>
        <v>49</v>
      </c>
      <c r="D921" t="s">
        <v>8220</v>
      </c>
      <c r="E921">
        <f>VLOOKUP(D921,'all data'!F2575:L2575,7,FALSE)</f>
        <v>6</v>
      </c>
    </row>
    <row r="922" spans="1:5" x14ac:dyDescent="0.25">
      <c r="A922" t="s">
        <v>8218</v>
      </c>
      <c r="B922">
        <f>VLOOKUP(A922,'all data'!F1669:L1669,7,FALSE)</f>
        <v>49</v>
      </c>
      <c r="D922" t="s">
        <v>8220</v>
      </c>
      <c r="E922">
        <f>VLOOKUP(D922,'all data'!F2658:L2658,7,FALSE)</f>
        <v>6</v>
      </c>
    </row>
    <row r="923" spans="1:5" x14ac:dyDescent="0.25">
      <c r="A923" t="s">
        <v>8218</v>
      </c>
      <c r="B923">
        <f>VLOOKUP(A923,'all data'!F1847:L1847,7,FALSE)</f>
        <v>49</v>
      </c>
      <c r="D923" t="s">
        <v>8220</v>
      </c>
      <c r="E923">
        <f>VLOOKUP(D923,'all data'!F2660:L2660,7,FALSE)</f>
        <v>6</v>
      </c>
    </row>
    <row r="924" spans="1:5" x14ac:dyDescent="0.25">
      <c r="A924" t="s">
        <v>8218</v>
      </c>
      <c r="B924">
        <f>VLOOKUP(A924,'all data'!F2009:L2009,7,FALSE)</f>
        <v>49</v>
      </c>
      <c r="D924" t="s">
        <v>8220</v>
      </c>
      <c r="E924">
        <f>VLOOKUP(D924,'all data'!F2683:L2683,7,FALSE)</f>
        <v>6</v>
      </c>
    </row>
    <row r="925" spans="1:5" x14ac:dyDescent="0.25">
      <c r="A925" t="s">
        <v>8218</v>
      </c>
      <c r="B925">
        <f>VLOOKUP(A925,'all data'!F2084:L2084,7,FALSE)</f>
        <v>49</v>
      </c>
      <c r="D925" t="s">
        <v>8220</v>
      </c>
      <c r="E925">
        <f>VLOOKUP(D925,'all data'!F2707:L2707,7,FALSE)</f>
        <v>6</v>
      </c>
    </row>
    <row r="926" spans="1:5" x14ac:dyDescent="0.25">
      <c r="A926" t="s">
        <v>8218</v>
      </c>
      <c r="B926">
        <f>VLOOKUP(A926,'all data'!F65:L65,7,FALSE)</f>
        <v>50</v>
      </c>
      <c r="D926" t="s">
        <v>8220</v>
      </c>
      <c r="E926">
        <f>VLOOKUP(D926,'all data'!F2716:L2716,7,FALSE)</f>
        <v>6</v>
      </c>
    </row>
    <row r="927" spans="1:5" x14ac:dyDescent="0.25">
      <c r="A927" t="s">
        <v>8218</v>
      </c>
      <c r="B927">
        <f>VLOOKUP(A927,'all data'!F214:L214,7,FALSE)</f>
        <v>50</v>
      </c>
      <c r="D927" t="s">
        <v>8220</v>
      </c>
      <c r="E927">
        <f>VLOOKUP(D927,'all data'!F2740:L2740,7,FALSE)</f>
        <v>6</v>
      </c>
    </row>
    <row r="928" spans="1:5" x14ac:dyDescent="0.25">
      <c r="A928" t="s">
        <v>8218</v>
      </c>
      <c r="B928">
        <f>VLOOKUP(A928,'all data'!F282:L282,7,FALSE)</f>
        <v>50</v>
      </c>
      <c r="D928" t="s">
        <v>8220</v>
      </c>
      <c r="E928">
        <f>VLOOKUP(D928,'all data'!F2750:L2750,7,FALSE)</f>
        <v>6</v>
      </c>
    </row>
    <row r="929" spans="1:5" x14ac:dyDescent="0.25">
      <c r="A929" t="s">
        <v>8218</v>
      </c>
      <c r="B929">
        <f>VLOOKUP(A929,'all data'!F398:L398,7,FALSE)</f>
        <v>50</v>
      </c>
      <c r="D929" t="s">
        <v>8220</v>
      </c>
      <c r="E929">
        <f>VLOOKUP(D929,'all data'!F2757:L2757,7,FALSE)</f>
        <v>6</v>
      </c>
    </row>
    <row r="930" spans="1:5" x14ac:dyDescent="0.25">
      <c r="A930" t="s">
        <v>8218</v>
      </c>
      <c r="B930">
        <f>VLOOKUP(A930,'all data'!F680:L680,7,FALSE)</f>
        <v>50</v>
      </c>
      <c r="D930" t="s">
        <v>8220</v>
      </c>
      <c r="E930">
        <f>VLOOKUP(D930,'all data'!F2775:L2775,7,FALSE)</f>
        <v>6</v>
      </c>
    </row>
    <row r="931" spans="1:5" x14ac:dyDescent="0.25">
      <c r="A931" t="s">
        <v>8218</v>
      </c>
      <c r="B931">
        <f>VLOOKUP(A931,'all data'!F755:L755,7,FALSE)</f>
        <v>50</v>
      </c>
      <c r="D931" t="s">
        <v>8220</v>
      </c>
      <c r="E931">
        <f>VLOOKUP(D931,'all data'!F2782:L2782,7,FALSE)</f>
        <v>6</v>
      </c>
    </row>
    <row r="932" spans="1:5" x14ac:dyDescent="0.25">
      <c r="A932" t="s">
        <v>8218</v>
      </c>
      <c r="B932">
        <f>VLOOKUP(A932,'all data'!F797:L797,7,FALSE)</f>
        <v>50</v>
      </c>
      <c r="D932" t="s">
        <v>8220</v>
      </c>
      <c r="E932">
        <f>VLOOKUP(D932,'all data'!F2788:L2788,7,FALSE)</f>
        <v>6</v>
      </c>
    </row>
    <row r="933" spans="1:5" x14ac:dyDescent="0.25">
      <c r="A933" t="s">
        <v>8218</v>
      </c>
      <c r="B933">
        <f>VLOOKUP(A933,'all data'!F824:L824,7,FALSE)</f>
        <v>50</v>
      </c>
      <c r="D933" t="s">
        <v>8220</v>
      </c>
      <c r="E933">
        <f>VLOOKUP(D933,'all data'!F2797:L2797,7,FALSE)</f>
        <v>6</v>
      </c>
    </row>
    <row r="934" spans="1:5" x14ac:dyDescent="0.25">
      <c r="A934" t="s">
        <v>8218</v>
      </c>
      <c r="B934">
        <f>VLOOKUP(A934,'all data'!F1096:L1096,7,FALSE)</f>
        <v>50</v>
      </c>
      <c r="D934" t="s">
        <v>8220</v>
      </c>
      <c r="E934">
        <f>VLOOKUP(D934,'all data'!F2806:L2806,7,FALSE)</f>
        <v>6</v>
      </c>
    </row>
    <row r="935" spans="1:5" x14ac:dyDescent="0.25">
      <c r="A935" t="s">
        <v>8218</v>
      </c>
      <c r="B935">
        <f>VLOOKUP(A935,'all data'!F1101:L1101,7,FALSE)</f>
        <v>50</v>
      </c>
      <c r="D935" t="s">
        <v>8220</v>
      </c>
      <c r="E935">
        <f>VLOOKUP(D935,'all data'!F2872:L2872,7,FALSE)</f>
        <v>6</v>
      </c>
    </row>
    <row r="936" spans="1:5" x14ac:dyDescent="0.25">
      <c r="A936" t="s">
        <v>8218</v>
      </c>
      <c r="B936">
        <f>VLOOKUP(A936,'all data'!F1208:L1208,7,FALSE)</f>
        <v>50</v>
      </c>
      <c r="D936" t="s">
        <v>8220</v>
      </c>
      <c r="E936">
        <f>VLOOKUP(D936,'all data'!F2877:L2877,7,FALSE)</f>
        <v>6</v>
      </c>
    </row>
    <row r="937" spans="1:5" x14ac:dyDescent="0.25">
      <c r="A937" t="s">
        <v>8218</v>
      </c>
      <c r="B937">
        <f>VLOOKUP(A937,'all data'!F1262:L1262,7,FALSE)</f>
        <v>50</v>
      </c>
      <c r="D937" t="s">
        <v>8220</v>
      </c>
      <c r="E937">
        <f>VLOOKUP(D937,'all data'!F2928:L2928,7,FALSE)</f>
        <v>6</v>
      </c>
    </row>
    <row r="938" spans="1:5" x14ac:dyDescent="0.25">
      <c r="A938" t="s">
        <v>8218</v>
      </c>
      <c r="B938">
        <f>VLOOKUP(A938,'all data'!F1271:L1271,7,FALSE)</f>
        <v>50</v>
      </c>
      <c r="D938" t="s">
        <v>8220</v>
      </c>
      <c r="E938">
        <f>VLOOKUP(D938,'all data'!F2960:L2960,7,FALSE)</f>
        <v>6</v>
      </c>
    </row>
    <row r="939" spans="1:5" x14ac:dyDescent="0.25">
      <c r="A939" t="s">
        <v>8218</v>
      </c>
      <c r="B939">
        <f>VLOOKUP(A939,'all data'!F1488:L1488,7,FALSE)</f>
        <v>50</v>
      </c>
      <c r="D939" t="s">
        <v>8220</v>
      </c>
      <c r="E939">
        <f>VLOOKUP(D939,'all data'!F2965:L2965,7,FALSE)</f>
        <v>6</v>
      </c>
    </row>
    <row r="940" spans="1:5" x14ac:dyDescent="0.25">
      <c r="A940" t="s">
        <v>8218</v>
      </c>
      <c r="B940">
        <f>VLOOKUP(A940,'all data'!F1637:L1637,7,FALSE)</f>
        <v>50</v>
      </c>
      <c r="D940" t="s">
        <v>8220</v>
      </c>
      <c r="E940">
        <f>VLOOKUP(D940,'all data'!F2996:L2996,7,FALSE)</f>
        <v>6</v>
      </c>
    </row>
    <row r="941" spans="1:5" x14ac:dyDescent="0.25">
      <c r="A941" t="s">
        <v>8218</v>
      </c>
      <c r="B941">
        <f>VLOOKUP(A941,'all data'!F1846:L1846,7,FALSE)</f>
        <v>50</v>
      </c>
      <c r="D941" t="s">
        <v>8220</v>
      </c>
      <c r="E941">
        <f>VLOOKUP(D941,'all data'!F3021:L3021,7,FALSE)</f>
        <v>6</v>
      </c>
    </row>
    <row r="942" spans="1:5" x14ac:dyDescent="0.25">
      <c r="A942" t="s">
        <v>8218</v>
      </c>
      <c r="B942">
        <f>VLOOKUP(A942,'all data'!F2006:L2006,7,FALSE)</f>
        <v>50</v>
      </c>
      <c r="D942" t="s">
        <v>8220</v>
      </c>
      <c r="E942">
        <f>VLOOKUP(D942,'all data'!F3025:L3025,7,FALSE)</f>
        <v>6</v>
      </c>
    </row>
    <row r="943" spans="1:5" x14ac:dyDescent="0.25">
      <c r="A943" t="s">
        <v>8218</v>
      </c>
      <c r="B943">
        <f>VLOOKUP(A943,'all data'!F2109:L2109,7,FALSE)</f>
        <v>50</v>
      </c>
      <c r="D943" t="s">
        <v>8220</v>
      </c>
      <c r="E943">
        <f>VLOOKUP(D943,'all data'!F3042:L3042,7,FALSE)</f>
        <v>6</v>
      </c>
    </row>
    <row r="944" spans="1:5" x14ac:dyDescent="0.25">
      <c r="A944" t="s">
        <v>8218</v>
      </c>
      <c r="B944">
        <f>VLOOKUP(A944,'all data'!F2121:L2121,7,FALSE)</f>
        <v>50</v>
      </c>
      <c r="D944" t="s">
        <v>8220</v>
      </c>
      <c r="E944">
        <f>VLOOKUP(D944,'all data'!F3050:L3050,7,FALSE)</f>
        <v>6</v>
      </c>
    </row>
    <row r="945" spans="1:5" x14ac:dyDescent="0.25">
      <c r="A945" t="s">
        <v>8218</v>
      </c>
      <c r="B945">
        <f>VLOOKUP(A945,'all data'!F386:L386,7,FALSE)</f>
        <v>51</v>
      </c>
      <c r="D945" t="s">
        <v>8220</v>
      </c>
      <c r="E945">
        <f>VLOOKUP(D945,'all data'!F3057:L3057,7,FALSE)</f>
        <v>6</v>
      </c>
    </row>
    <row r="946" spans="1:5" x14ac:dyDescent="0.25">
      <c r="A946" t="s">
        <v>8218</v>
      </c>
      <c r="B946">
        <f>VLOOKUP(A946,'all data'!F568:L568,7,FALSE)</f>
        <v>51</v>
      </c>
      <c r="D946" t="s">
        <v>8220</v>
      </c>
      <c r="E946">
        <f>VLOOKUP(D946,'all data'!F3058:L3058,7,FALSE)</f>
        <v>6</v>
      </c>
    </row>
    <row r="947" spans="1:5" x14ac:dyDescent="0.25">
      <c r="A947" t="s">
        <v>8218</v>
      </c>
      <c r="B947">
        <f>VLOOKUP(A947,'all data'!F644:L644,7,FALSE)</f>
        <v>51</v>
      </c>
      <c r="D947" t="s">
        <v>8220</v>
      </c>
      <c r="E947">
        <f>VLOOKUP(D947,'all data'!F3072:L3072,7,FALSE)</f>
        <v>6</v>
      </c>
    </row>
    <row r="948" spans="1:5" x14ac:dyDescent="0.25">
      <c r="A948" t="s">
        <v>8218</v>
      </c>
      <c r="B948">
        <f>VLOOKUP(A948,'all data'!F886:L886,7,FALSE)</f>
        <v>51</v>
      </c>
      <c r="D948" t="s">
        <v>8220</v>
      </c>
      <c r="E948">
        <f>VLOOKUP(D948,'all data'!F3076:L3076,7,FALSE)</f>
        <v>6</v>
      </c>
    </row>
    <row r="949" spans="1:5" x14ac:dyDescent="0.25">
      <c r="A949" t="s">
        <v>8218</v>
      </c>
      <c r="B949">
        <f>VLOOKUP(A949,'all data'!F923:L923,7,FALSE)</f>
        <v>51</v>
      </c>
      <c r="D949" t="s">
        <v>8220</v>
      </c>
      <c r="E949">
        <f>VLOOKUP(D949,'all data'!F3078:L3078,7,FALSE)</f>
        <v>6</v>
      </c>
    </row>
    <row r="950" spans="1:5" x14ac:dyDescent="0.25">
      <c r="A950" t="s">
        <v>8218</v>
      </c>
      <c r="B950">
        <f>VLOOKUP(A950,'all data'!F1078:L1078,7,FALSE)</f>
        <v>51</v>
      </c>
      <c r="D950" t="s">
        <v>8220</v>
      </c>
      <c r="E950">
        <f>VLOOKUP(D950,'all data'!F3085:L3085,7,FALSE)</f>
        <v>6</v>
      </c>
    </row>
    <row r="951" spans="1:5" x14ac:dyDescent="0.25">
      <c r="A951" t="s">
        <v>8218</v>
      </c>
      <c r="B951">
        <f>VLOOKUP(A951,'all data'!F1116:L1116,7,FALSE)</f>
        <v>51</v>
      </c>
      <c r="D951" t="s">
        <v>8220</v>
      </c>
      <c r="E951">
        <f>VLOOKUP(D951,'all data'!F3114:L3114,7,FALSE)</f>
        <v>6</v>
      </c>
    </row>
    <row r="952" spans="1:5" x14ac:dyDescent="0.25">
      <c r="A952" t="s">
        <v>8218</v>
      </c>
      <c r="B952">
        <f>VLOOKUP(A952,'all data'!F1545:L1545,7,FALSE)</f>
        <v>51</v>
      </c>
      <c r="D952" t="s">
        <v>8220</v>
      </c>
      <c r="E952">
        <f>VLOOKUP(D952,'all data'!F3152:L3152,7,FALSE)</f>
        <v>6</v>
      </c>
    </row>
    <row r="953" spans="1:5" x14ac:dyDescent="0.25">
      <c r="A953" t="s">
        <v>8218</v>
      </c>
      <c r="B953">
        <f>VLOOKUP(A953,'all data'!F1646:L1646,7,FALSE)</f>
        <v>51</v>
      </c>
      <c r="D953" t="s">
        <v>8220</v>
      </c>
      <c r="E953">
        <f>VLOOKUP(D953,'all data'!F3161:L3161,7,FALSE)</f>
        <v>6</v>
      </c>
    </row>
    <row r="954" spans="1:5" x14ac:dyDescent="0.25">
      <c r="A954" t="s">
        <v>8218</v>
      </c>
      <c r="B954">
        <f>VLOOKUP(A954,'all data'!F1696:L1696,7,FALSE)</f>
        <v>51</v>
      </c>
      <c r="D954" t="s">
        <v>8220</v>
      </c>
      <c r="E954">
        <f>VLOOKUP(D954,'all data'!F3199:L3199,7,FALSE)</f>
        <v>6</v>
      </c>
    </row>
    <row r="955" spans="1:5" x14ac:dyDescent="0.25">
      <c r="A955" t="s">
        <v>8218</v>
      </c>
      <c r="B955">
        <f>VLOOKUP(A955,'all data'!F34:L34,7,FALSE)</f>
        <v>52</v>
      </c>
      <c r="D955" t="s">
        <v>8220</v>
      </c>
      <c r="E955">
        <f>VLOOKUP(D955,'all data'!F3303:L3303,7,FALSE)</f>
        <v>6</v>
      </c>
    </row>
    <row r="956" spans="1:5" x14ac:dyDescent="0.25">
      <c r="A956" t="s">
        <v>8218</v>
      </c>
      <c r="B956">
        <f>VLOOKUP(A956,'all data'!F530:L530,7,FALSE)</f>
        <v>52</v>
      </c>
      <c r="D956" t="s">
        <v>8220</v>
      </c>
      <c r="E956">
        <f>VLOOKUP(D956,'all data'!F3312:L3312,7,FALSE)</f>
        <v>6</v>
      </c>
    </row>
    <row r="957" spans="1:5" x14ac:dyDescent="0.25">
      <c r="A957" t="s">
        <v>8218</v>
      </c>
      <c r="B957">
        <f>VLOOKUP(A957,'all data'!F589:L589,7,FALSE)</f>
        <v>52</v>
      </c>
      <c r="D957" t="s">
        <v>8220</v>
      </c>
      <c r="E957">
        <f>VLOOKUP(D957,'all data'!F3325:L3325,7,FALSE)</f>
        <v>6</v>
      </c>
    </row>
    <row r="958" spans="1:5" x14ac:dyDescent="0.25">
      <c r="A958" t="s">
        <v>8218</v>
      </c>
      <c r="B958">
        <f>VLOOKUP(A958,'all data'!F751:L751,7,FALSE)</f>
        <v>52</v>
      </c>
      <c r="D958" t="s">
        <v>8220</v>
      </c>
      <c r="E958">
        <f>VLOOKUP(D958,'all data'!F3409:L3409,7,FALSE)</f>
        <v>6</v>
      </c>
    </row>
    <row r="959" spans="1:5" x14ac:dyDescent="0.25">
      <c r="A959" t="s">
        <v>8218</v>
      </c>
      <c r="B959">
        <f>VLOOKUP(A959,'all data'!F954:L954,7,FALSE)</f>
        <v>52</v>
      </c>
      <c r="D959" t="s">
        <v>8220</v>
      </c>
      <c r="E959">
        <f>VLOOKUP(D959,'all data'!F3475:L3475,7,FALSE)</f>
        <v>6</v>
      </c>
    </row>
    <row r="960" spans="1:5" x14ac:dyDescent="0.25">
      <c r="A960" t="s">
        <v>8218</v>
      </c>
      <c r="B960">
        <f>VLOOKUP(A960,'all data'!F1140:L1140,7,FALSE)</f>
        <v>52</v>
      </c>
      <c r="D960" t="s">
        <v>8220</v>
      </c>
      <c r="E960">
        <f>VLOOKUP(D960,'all data'!F3552:L3552,7,FALSE)</f>
        <v>6</v>
      </c>
    </row>
    <row r="961" spans="1:5" x14ac:dyDescent="0.25">
      <c r="A961" t="s">
        <v>8218</v>
      </c>
      <c r="B961">
        <f>VLOOKUP(A961,'all data'!F1155:L1155,7,FALSE)</f>
        <v>52</v>
      </c>
      <c r="D961" t="s">
        <v>8220</v>
      </c>
      <c r="E961">
        <f>VLOOKUP(D961,'all data'!F3570:L3570,7,FALSE)</f>
        <v>6</v>
      </c>
    </row>
    <row r="962" spans="1:5" x14ac:dyDescent="0.25">
      <c r="A962" t="s">
        <v>8218</v>
      </c>
      <c r="B962">
        <f>VLOOKUP(A962,'all data'!F1169:L1169,7,FALSE)</f>
        <v>52</v>
      </c>
      <c r="D962" t="s">
        <v>8220</v>
      </c>
      <c r="E962">
        <f>VLOOKUP(D962,'all data'!F2219:L2219,7,FALSE)</f>
        <v>7</v>
      </c>
    </row>
    <row r="963" spans="1:5" x14ac:dyDescent="0.25">
      <c r="A963" t="s">
        <v>8218</v>
      </c>
      <c r="B963">
        <f>VLOOKUP(A963,'all data'!F1186:L1186,7,FALSE)</f>
        <v>52</v>
      </c>
      <c r="D963" t="s">
        <v>8220</v>
      </c>
      <c r="E963">
        <f>VLOOKUP(D963,'all data'!F2232:L2232,7,FALSE)</f>
        <v>7</v>
      </c>
    </row>
    <row r="964" spans="1:5" x14ac:dyDescent="0.25">
      <c r="A964" t="s">
        <v>8218</v>
      </c>
      <c r="B964">
        <f>VLOOKUP(A964,'all data'!F1203:L1203,7,FALSE)</f>
        <v>52</v>
      </c>
      <c r="D964" t="s">
        <v>8220</v>
      </c>
      <c r="E964">
        <f>VLOOKUP(D964,'all data'!F2245:L2245,7,FALSE)</f>
        <v>7</v>
      </c>
    </row>
    <row r="965" spans="1:5" x14ac:dyDescent="0.25">
      <c r="A965" t="s">
        <v>8218</v>
      </c>
      <c r="B965">
        <f>VLOOKUP(A965,'all data'!F1391:L1391,7,FALSE)</f>
        <v>52</v>
      </c>
      <c r="D965" t="s">
        <v>8220</v>
      </c>
      <c r="E965">
        <f>VLOOKUP(D965,'all data'!F2311:L2311,7,FALSE)</f>
        <v>7</v>
      </c>
    </row>
    <row r="966" spans="1:5" x14ac:dyDescent="0.25">
      <c r="A966" t="s">
        <v>8218</v>
      </c>
      <c r="B966">
        <f>VLOOKUP(A966,'all data'!F1491:L1491,7,FALSE)</f>
        <v>52</v>
      </c>
      <c r="D966" t="s">
        <v>8220</v>
      </c>
      <c r="E966">
        <f>VLOOKUP(D966,'all data'!F2312:L2312,7,FALSE)</f>
        <v>7</v>
      </c>
    </row>
    <row r="967" spans="1:5" x14ac:dyDescent="0.25">
      <c r="A967" t="s">
        <v>8218</v>
      </c>
      <c r="B967">
        <f>VLOOKUP(A967,'all data'!F1603:L1603,7,FALSE)</f>
        <v>52</v>
      </c>
      <c r="D967" t="s">
        <v>8220</v>
      </c>
      <c r="E967">
        <f>VLOOKUP(D967,'all data'!F2318:L2318,7,FALSE)</f>
        <v>7</v>
      </c>
    </row>
    <row r="968" spans="1:5" x14ac:dyDescent="0.25">
      <c r="A968" t="s">
        <v>8218</v>
      </c>
      <c r="B968">
        <f>VLOOKUP(A968,'all data'!F1623:L1623,7,FALSE)</f>
        <v>52</v>
      </c>
      <c r="D968" t="s">
        <v>8220</v>
      </c>
      <c r="E968">
        <f>VLOOKUP(D968,'all data'!F2367:L2367,7,FALSE)</f>
        <v>7</v>
      </c>
    </row>
    <row r="969" spans="1:5" x14ac:dyDescent="0.25">
      <c r="A969" t="s">
        <v>8218</v>
      </c>
      <c r="B969">
        <f>VLOOKUP(A969,'all data'!F1743:L1743,7,FALSE)</f>
        <v>52</v>
      </c>
      <c r="D969" t="s">
        <v>8220</v>
      </c>
      <c r="E969">
        <f>VLOOKUP(D969,'all data'!F2380:L2380,7,FALSE)</f>
        <v>7</v>
      </c>
    </row>
    <row r="970" spans="1:5" x14ac:dyDescent="0.25">
      <c r="A970" t="s">
        <v>8218</v>
      </c>
      <c r="B970">
        <f>VLOOKUP(A970,'all data'!F1882:L1882,7,FALSE)</f>
        <v>52</v>
      </c>
      <c r="D970" t="s">
        <v>8220</v>
      </c>
      <c r="E970">
        <f>VLOOKUP(D970,'all data'!F2416:L2416,7,FALSE)</f>
        <v>7</v>
      </c>
    </row>
    <row r="971" spans="1:5" x14ac:dyDescent="0.25">
      <c r="A971" t="s">
        <v>8218</v>
      </c>
      <c r="B971">
        <f>VLOOKUP(A971,'all data'!F1920:L1920,7,FALSE)</f>
        <v>52</v>
      </c>
      <c r="D971" t="s">
        <v>8220</v>
      </c>
      <c r="E971">
        <f>VLOOKUP(D971,'all data'!F2470:L2470,7,FALSE)</f>
        <v>7</v>
      </c>
    </row>
    <row r="972" spans="1:5" x14ac:dyDescent="0.25">
      <c r="A972" t="s">
        <v>8218</v>
      </c>
      <c r="B972">
        <f>VLOOKUP(A972,'all data'!F2051:L2051,7,FALSE)</f>
        <v>52</v>
      </c>
      <c r="D972" t="s">
        <v>8220</v>
      </c>
      <c r="E972">
        <f>VLOOKUP(D972,'all data'!F2501:L2501,7,FALSE)</f>
        <v>7</v>
      </c>
    </row>
    <row r="973" spans="1:5" x14ac:dyDescent="0.25">
      <c r="A973" t="s">
        <v>8218</v>
      </c>
      <c r="B973">
        <f>VLOOKUP(A973,'all data'!F2136:L2136,7,FALSE)</f>
        <v>52</v>
      </c>
      <c r="D973" t="s">
        <v>8220</v>
      </c>
      <c r="E973">
        <f>VLOOKUP(D973,'all data'!F2543:L2543,7,FALSE)</f>
        <v>7</v>
      </c>
    </row>
    <row r="974" spans="1:5" x14ac:dyDescent="0.25">
      <c r="A974" t="s">
        <v>8218</v>
      </c>
      <c r="B974">
        <f>VLOOKUP(A974,'all data'!F281:L281,7,FALSE)</f>
        <v>53</v>
      </c>
      <c r="D974" t="s">
        <v>8220</v>
      </c>
      <c r="E974">
        <f>VLOOKUP(D974,'all data'!F2611:L2611,7,FALSE)</f>
        <v>7</v>
      </c>
    </row>
    <row r="975" spans="1:5" x14ac:dyDescent="0.25">
      <c r="A975" t="s">
        <v>8218</v>
      </c>
      <c r="B975">
        <f>VLOOKUP(A975,'all data'!F423:L423,7,FALSE)</f>
        <v>53</v>
      </c>
      <c r="D975" t="s">
        <v>8220</v>
      </c>
      <c r="E975">
        <f>VLOOKUP(D975,'all data'!F2616:L2616,7,FALSE)</f>
        <v>7</v>
      </c>
    </row>
    <row r="976" spans="1:5" x14ac:dyDescent="0.25">
      <c r="A976" t="s">
        <v>8218</v>
      </c>
      <c r="B976">
        <f>VLOOKUP(A976,'all data'!F437:L437,7,FALSE)</f>
        <v>53</v>
      </c>
      <c r="D976" t="s">
        <v>8220</v>
      </c>
      <c r="E976">
        <f>VLOOKUP(D976,'all data'!F2624:L2624,7,FALSE)</f>
        <v>7</v>
      </c>
    </row>
    <row r="977" spans="1:5" x14ac:dyDescent="0.25">
      <c r="A977" t="s">
        <v>8218</v>
      </c>
      <c r="B977">
        <f>VLOOKUP(A977,'all data'!F1048:L1048,7,FALSE)</f>
        <v>53</v>
      </c>
      <c r="D977" t="s">
        <v>8220</v>
      </c>
      <c r="E977">
        <f>VLOOKUP(D977,'all data'!F2632:L2632,7,FALSE)</f>
        <v>7</v>
      </c>
    </row>
    <row r="978" spans="1:5" x14ac:dyDescent="0.25">
      <c r="A978" t="s">
        <v>8218</v>
      </c>
      <c r="B978">
        <f>VLOOKUP(A978,'all data'!F1472:L1472,7,FALSE)</f>
        <v>53</v>
      </c>
      <c r="D978" t="s">
        <v>8220</v>
      </c>
      <c r="E978">
        <f>VLOOKUP(D978,'all data'!F2661:L2661,7,FALSE)</f>
        <v>7</v>
      </c>
    </row>
    <row r="979" spans="1:5" x14ac:dyDescent="0.25">
      <c r="A979" t="s">
        <v>8218</v>
      </c>
      <c r="B979">
        <f>VLOOKUP(A979,'all data'!F1551:L1551,7,FALSE)</f>
        <v>53</v>
      </c>
      <c r="D979" t="s">
        <v>8220</v>
      </c>
      <c r="E979">
        <f>VLOOKUP(D979,'all data'!F2714:L2714,7,FALSE)</f>
        <v>7</v>
      </c>
    </row>
    <row r="980" spans="1:5" x14ac:dyDescent="0.25">
      <c r="A980" t="s">
        <v>8218</v>
      </c>
      <c r="B980">
        <f>VLOOKUP(A980,'all data'!F1878:L1878,7,FALSE)</f>
        <v>53</v>
      </c>
      <c r="D980" t="s">
        <v>8220</v>
      </c>
      <c r="E980">
        <f>VLOOKUP(D980,'all data'!F2728:L2728,7,FALSE)</f>
        <v>7</v>
      </c>
    </row>
    <row r="981" spans="1:5" x14ac:dyDescent="0.25">
      <c r="A981" t="s">
        <v>8218</v>
      </c>
      <c r="B981">
        <f>VLOOKUP(A981,'all data'!F316:L316,7,FALSE)</f>
        <v>54</v>
      </c>
      <c r="D981" t="s">
        <v>8220</v>
      </c>
      <c r="E981">
        <f>VLOOKUP(D981,'all data'!F2735:L2735,7,FALSE)</f>
        <v>7</v>
      </c>
    </row>
    <row r="982" spans="1:5" x14ac:dyDescent="0.25">
      <c r="A982" t="s">
        <v>8218</v>
      </c>
      <c r="B982">
        <f>VLOOKUP(A982,'all data'!F581:L581,7,FALSE)</f>
        <v>54</v>
      </c>
      <c r="D982" t="s">
        <v>8220</v>
      </c>
      <c r="E982">
        <f>VLOOKUP(D982,'all data'!F2764:L2764,7,FALSE)</f>
        <v>7</v>
      </c>
    </row>
    <row r="983" spans="1:5" x14ac:dyDescent="0.25">
      <c r="A983" t="s">
        <v>8218</v>
      </c>
      <c r="B983">
        <f>VLOOKUP(A983,'all data'!F842:L842,7,FALSE)</f>
        <v>54</v>
      </c>
      <c r="D983" t="s">
        <v>8220</v>
      </c>
      <c r="E983">
        <f>VLOOKUP(D983,'all data'!F2783:L2783,7,FALSE)</f>
        <v>7</v>
      </c>
    </row>
    <row r="984" spans="1:5" x14ac:dyDescent="0.25">
      <c r="A984" t="s">
        <v>8218</v>
      </c>
      <c r="B984">
        <f>VLOOKUP(A984,'all data'!F1215:L1215,7,FALSE)</f>
        <v>54</v>
      </c>
      <c r="D984" t="s">
        <v>8220</v>
      </c>
      <c r="E984">
        <f>VLOOKUP(D984,'all data'!F2790:L2790,7,FALSE)</f>
        <v>7</v>
      </c>
    </row>
    <row r="985" spans="1:5" x14ac:dyDescent="0.25">
      <c r="A985" t="s">
        <v>8218</v>
      </c>
      <c r="B985">
        <f>VLOOKUP(A985,'all data'!F1219:L1219,7,FALSE)</f>
        <v>54</v>
      </c>
      <c r="D985" t="s">
        <v>8220</v>
      </c>
      <c r="E985">
        <f>VLOOKUP(D985,'all data'!F2800:L2800,7,FALSE)</f>
        <v>7</v>
      </c>
    </row>
    <row r="986" spans="1:5" x14ac:dyDescent="0.25">
      <c r="A986" t="s">
        <v>8218</v>
      </c>
      <c r="B986">
        <f>VLOOKUP(A986,'all data'!F1383:L1383,7,FALSE)</f>
        <v>54</v>
      </c>
      <c r="D986" t="s">
        <v>8220</v>
      </c>
      <c r="E986">
        <f>VLOOKUP(D986,'all data'!F2826:L2826,7,FALSE)</f>
        <v>7</v>
      </c>
    </row>
    <row r="987" spans="1:5" x14ac:dyDescent="0.25">
      <c r="A987" t="s">
        <v>8218</v>
      </c>
      <c r="B987">
        <f>VLOOKUP(A987,'all data'!F1493:L1493,7,FALSE)</f>
        <v>54</v>
      </c>
      <c r="D987" t="s">
        <v>8220</v>
      </c>
      <c r="E987">
        <f>VLOOKUP(D987,'all data'!F2831:L2831,7,FALSE)</f>
        <v>7</v>
      </c>
    </row>
    <row r="988" spans="1:5" x14ac:dyDescent="0.25">
      <c r="A988" t="s">
        <v>8218</v>
      </c>
      <c r="B988">
        <f>VLOOKUP(A988,'all data'!F1595:L1595,7,FALSE)</f>
        <v>54</v>
      </c>
      <c r="D988" t="s">
        <v>8220</v>
      </c>
      <c r="E988">
        <f>VLOOKUP(D988,'all data'!F2896:L2896,7,FALSE)</f>
        <v>7</v>
      </c>
    </row>
    <row r="989" spans="1:5" x14ac:dyDescent="0.25">
      <c r="A989" t="s">
        <v>8218</v>
      </c>
      <c r="B989">
        <f>VLOOKUP(A989,'all data'!F1624:L1624,7,FALSE)</f>
        <v>54</v>
      </c>
      <c r="D989" t="s">
        <v>8220</v>
      </c>
      <c r="E989">
        <f>VLOOKUP(D989,'all data'!F2905:L2905,7,FALSE)</f>
        <v>7</v>
      </c>
    </row>
    <row r="990" spans="1:5" x14ac:dyDescent="0.25">
      <c r="A990" t="s">
        <v>8218</v>
      </c>
      <c r="B990">
        <f>VLOOKUP(A990,'all data'!F1694:L1694,7,FALSE)</f>
        <v>54</v>
      </c>
      <c r="D990" t="s">
        <v>8220</v>
      </c>
      <c r="E990">
        <f>VLOOKUP(D990,'all data'!F2984:L2984,7,FALSE)</f>
        <v>7</v>
      </c>
    </row>
    <row r="991" spans="1:5" x14ac:dyDescent="0.25">
      <c r="A991" t="s">
        <v>8218</v>
      </c>
      <c r="B991">
        <f>VLOOKUP(A991,'all data'!F1741:L1741,7,FALSE)</f>
        <v>54</v>
      </c>
      <c r="D991" t="s">
        <v>8220</v>
      </c>
      <c r="E991">
        <f>VLOOKUP(D991,'all data'!F3006:L3006,7,FALSE)</f>
        <v>7</v>
      </c>
    </row>
    <row r="992" spans="1:5" x14ac:dyDescent="0.25">
      <c r="A992" t="s">
        <v>8218</v>
      </c>
      <c r="B992">
        <f>VLOOKUP(A992,'all data'!F1910:L1910,7,FALSE)</f>
        <v>54</v>
      </c>
      <c r="D992" t="s">
        <v>8220</v>
      </c>
      <c r="E992">
        <f>VLOOKUP(D992,'all data'!F3015:L3015,7,FALSE)</f>
        <v>7</v>
      </c>
    </row>
    <row r="993" spans="1:5" x14ac:dyDescent="0.25">
      <c r="A993" t="s">
        <v>8218</v>
      </c>
      <c r="B993">
        <f>VLOOKUP(A993,'all data'!F258:L258,7,FALSE)</f>
        <v>55</v>
      </c>
      <c r="D993" t="s">
        <v>8220</v>
      </c>
      <c r="E993">
        <f>VLOOKUP(D993,'all data'!F3020:L3020,7,FALSE)</f>
        <v>7</v>
      </c>
    </row>
    <row r="994" spans="1:5" x14ac:dyDescent="0.25">
      <c r="A994" t="s">
        <v>8218</v>
      </c>
      <c r="B994">
        <f>VLOOKUP(A994,'all data'!F524:L524,7,FALSE)</f>
        <v>55</v>
      </c>
      <c r="D994" t="s">
        <v>8220</v>
      </c>
      <c r="E994">
        <f>VLOOKUP(D994,'all data'!F3068:L3068,7,FALSE)</f>
        <v>7</v>
      </c>
    </row>
    <row r="995" spans="1:5" x14ac:dyDescent="0.25">
      <c r="A995" t="s">
        <v>8218</v>
      </c>
      <c r="B995">
        <f>VLOOKUP(A995,'all data'!F596:L596,7,FALSE)</f>
        <v>55</v>
      </c>
      <c r="D995" t="s">
        <v>8220</v>
      </c>
      <c r="E995">
        <f>VLOOKUP(D995,'all data'!F3128:L3128,7,FALSE)</f>
        <v>7</v>
      </c>
    </row>
    <row r="996" spans="1:5" x14ac:dyDescent="0.25">
      <c r="A996" t="s">
        <v>8218</v>
      </c>
      <c r="B996">
        <f>VLOOKUP(A996,'all data'!F706:L706,7,FALSE)</f>
        <v>55</v>
      </c>
      <c r="D996" t="s">
        <v>8220</v>
      </c>
      <c r="E996">
        <f>VLOOKUP(D996,'all data'!F3166:L3166,7,FALSE)</f>
        <v>7</v>
      </c>
    </row>
    <row r="997" spans="1:5" x14ac:dyDescent="0.25">
      <c r="A997" t="s">
        <v>8218</v>
      </c>
      <c r="B997">
        <f>VLOOKUP(A997,'all data'!F927:L927,7,FALSE)</f>
        <v>55</v>
      </c>
      <c r="D997" t="s">
        <v>8220</v>
      </c>
      <c r="E997">
        <f>VLOOKUP(D997,'all data'!F3172:L3172,7,FALSE)</f>
        <v>7</v>
      </c>
    </row>
    <row r="998" spans="1:5" x14ac:dyDescent="0.25">
      <c r="A998" t="s">
        <v>8218</v>
      </c>
      <c r="B998">
        <f>VLOOKUP(A998,'all data'!F956:L956,7,FALSE)</f>
        <v>55</v>
      </c>
      <c r="D998" t="s">
        <v>8220</v>
      </c>
      <c r="E998">
        <f>VLOOKUP(D998,'all data'!F3244:L3244,7,FALSE)</f>
        <v>7</v>
      </c>
    </row>
    <row r="999" spans="1:5" x14ac:dyDescent="0.25">
      <c r="A999" t="s">
        <v>8218</v>
      </c>
      <c r="B999">
        <f>VLOOKUP(A999,'all data'!F995:L995,7,FALSE)</f>
        <v>55</v>
      </c>
      <c r="D999" t="s">
        <v>8220</v>
      </c>
      <c r="E999">
        <f>VLOOKUP(D999,'all data'!F3249:L3249,7,FALSE)</f>
        <v>7</v>
      </c>
    </row>
    <row r="1000" spans="1:5" x14ac:dyDescent="0.25">
      <c r="A1000" t="s">
        <v>8218</v>
      </c>
      <c r="B1000">
        <f>VLOOKUP(A1000,'all data'!F1003:L1003,7,FALSE)</f>
        <v>55</v>
      </c>
      <c r="D1000" t="s">
        <v>8220</v>
      </c>
      <c r="E1000">
        <f>VLOOKUP(D1000,'all data'!F3308:L3308,7,FALSE)</f>
        <v>7</v>
      </c>
    </row>
    <row r="1001" spans="1:5" x14ac:dyDescent="0.25">
      <c r="A1001" t="s">
        <v>8218</v>
      </c>
      <c r="B1001">
        <f>VLOOKUP(A1001,'all data'!F1316:L1316,7,FALSE)</f>
        <v>55</v>
      </c>
      <c r="D1001" t="s">
        <v>8220</v>
      </c>
      <c r="E1001">
        <f>VLOOKUP(D1001,'all data'!F3330:L3330,7,FALSE)</f>
        <v>7</v>
      </c>
    </row>
    <row r="1002" spans="1:5" x14ac:dyDescent="0.25">
      <c r="A1002" t="s">
        <v>8218</v>
      </c>
      <c r="B1002">
        <f>VLOOKUP(A1002,'all data'!F1374:L1374,7,FALSE)</f>
        <v>55</v>
      </c>
      <c r="D1002" t="s">
        <v>8220</v>
      </c>
      <c r="E1002">
        <f>VLOOKUP(D1002,'all data'!F3361:L3361,7,FALSE)</f>
        <v>7</v>
      </c>
    </row>
    <row r="1003" spans="1:5" x14ac:dyDescent="0.25">
      <c r="A1003" t="s">
        <v>8218</v>
      </c>
      <c r="B1003">
        <f>VLOOKUP(A1003,'all data'!F1490:L1490,7,FALSE)</f>
        <v>55</v>
      </c>
      <c r="D1003" t="s">
        <v>8220</v>
      </c>
      <c r="E1003">
        <f>VLOOKUP(D1003,'all data'!F3372:L3372,7,FALSE)</f>
        <v>7</v>
      </c>
    </row>
    <row r="1004" spans="1:5" x14ac:dyDescent="0.25">
      <c r="A1004" t="s">
        <v>8218</v>
      </c>
      <c r="B1004">
        <f>VLOOKUP(A1004,'all data'!F1792:L1792,7,FALSE)</f>
        <v>55</v>
      </c>
      <c r="D1004" t="s">
        <v>8220</v>
      </c>
      <c r="E1004">
        <f>VLOOKUP(D1004,'all data'!F3400:L3400,7,FALSE)</f>
        <v>7</v>
      </c>
    </row>
    <row r="1005" spans="1:5" x14ac:dyDescent="0.25">
      <c r="A1005" t="s">
        <v>8218</v>
      </c>
      <c r="B1005">
        <f>VLOOKUP(A1005,'all data'!F1879:L1879,7,FALSE)</f>
        <v>55</v>
      </c>
      <c r="D1005" t="s">
        <v>8220</v>
      </c>
      <c r="E1005">
        <f>VLOOKUP(D1005,'all data'!F3567:L3567,7,FALSE)</f>
        <v>7</v>
      </c>
    </row>
    <row r="1006" spans="1:5" x14ac:dyDescent="0.25">
      <c r="A1006" t="s">
        <v>8218</v>
      </c>
      <c r="B1006">
        <f>VLOOKUP(A1006,'all data'!F2086:L2086,7,FALSE)</f>
        <v>55</v>
      </c>
      <c r="D1006" t="s">
        <v>8220</v>
      </c>
      <c r="E1006">
        <f>VLOOKUP(D1006,'all data'!F3605:L3605,7,FALSE)</f>
        <v>7</v>
      </c>
    </row>
    <row r="1007" spans="1:5" x14ac:dyDescent="0.25">
      <c r="A1007" t="s">
        <v>8218</v>
      </c>
      <c r="B1007">
        <f>VLOOKUP(A1007,'all data'!F317:L317,7,FALSE)</f>
        <v>56</v>
      </c>
      <c r="D1007" t="s">
        <v>8220</v>
      </c>
      <c r="E1007">
        <f>VLOOKUP(D1007,'all data'!F3617:L3617,7,FALSE)</f>
        <v>7</v>
      </c>
    </row>
    <row r="1008" spans="1:5" x14ac:dyDescent="0.25">
      <c r="A1008" t="s">
        <v>8218</v>
      </c>
      <c r="B1008">
        <f>VLOOKUP(A1008,'all data'!F415:L415,7,FALSE)</f>
        <v>56</v>
      </c>
      <c r="D1008" t="s">
        <v>8220</v>
      </c>
      <c r="E1008">
        <f>VLOOKUP(D1008,'all data'!F3643:L3643,7,FALSE)</f>
        <v>7</v>
      </c>
    </row>
    <row r="1009" spans="1:5" x14ac:dyDescent="0.25">
      <c r="A1009" t="s">
        <v>8218</v>
      </c>
      <c r="B1009">
        <f>VLOOKUP(A1009,'all data'!F441:L441,7,FALSE)</f>
        <v>56</v>
      </c>
      <c r="D1009" t="s">
        <v>8220</v>
      </c>
      <c r="E1009">
        <f>VLOOKUP(D1009,'all data'!F2277:L2277,7,FALSE)</f>
        <v>8</v>
      </c>
    </row>
    <row r="1010" spans="1:5" x14ac:dyDescent="0.25">
      <c r="A1010" t="s">
        <v>8218</v>
      </c>
      <c r="B1010">
        <f>VLOOKUP(A1010,'all data'!F615:L615,7,FALSE)</f>
        <v>56</v>
      </c>
      <c r="D1010" t="s">
        <v>8220</v>
      </c>
      <c r="E1010">
        <f>VLOOKUP(D1010,'all data'!F2337:L2337,7,FALSE)</f>
        <v>8</v>
      </c>
    </row>
    <row r="1011" spans="1:5" x14ac:dyDescent="0.25">
      <c r="A1011" t="s">
        <v>8218</v>
      </c>
      <c r="B1011">
        <f>VLOOKUP(A1011,'all data'!F679:L679,7,FALSE)</f>
        <v>56</v>
      </c>
      <c r="D1011" t="s">
        <v>8220</v>
      </c>
      <c r="E1011">
        <f>VLOOKUP(D1011,'all data'!F2344:L2344,7,FALSE)</f>
        <v>8</v>
      </c>
    </row>
    <row r="1012" spans="1:5" x14ac:dyDescent="0.25">
      <c r="A1012" t="s">
        <v>8218</v>
      </c>
      <c r="B1012">
        <f>VLOOKUP(A1012,'all data'!F940:L940,7,FALSE)</f>
        <v>56</v>
      </c>
      <c r="D1012" t="s">
        <v>8220</v>
      </c>
      <c r="E1012">
        <f>VLOOKUP(D1012,'all data'!F2348:L2348,7,FALSE)</f>
        <v>8</v>
      </c>
    </row>
    <row r="1013" spans="1:5" x14ac:dyDescent="0.25">
      <c r="A1013" t="s">
        <v>8218</v>
      </c>
      <c r="B1013">
        <f>VLOOKUP(A1013,'all data'!F985:L985,7,FALSE)</f>
        <v>56</v>
      </c>
      <c r="D1013" t="s">
        <v>8220</v>
      </c>
      <c r="E1013">
        <f>VLOOKUP(D1013,'all data'!F2401:L2401,7,FALSE)</f>
        <v>8</v>
      </c>
    </row>
    <row r="1014" spans="1:5" x14ac:dyDescent="0.25">
      <c r="A1014" t="s">
        <v>8218</v>
      </c>
      <c r="B1014">
        <f>VLOOKUP(A1014,'all data'!F1074:L1074,7,FALSE)</f>
        <v>56</v>
      </c>
      <c r="D1014" t="s">
        <v>8220</v>
      </c>
      <c r="E1014">
        <f>VLOOKUP(D1014,'all data'!F2430:L2430,7,FALSE)</f>
        <v>8</v>
      </c>
    </row>
    <row r="1015" spans="1:5" x14ac:dyDescent="0.25">
      <c r="A1015" t="s">
        <v>8218</v>
      </c>
      <c r="B1015">
        <f>VLOOKUP(A1015,'all data'!F1277:L1277,7,FALSE)</f>
        <v>56</v>
      </c>
      <c r="D1015" t="s">
        <v>8220</v>
      </c>
      <c r="E1015">
        <f>VLOOKUP(D1015,'all data'!F2460:L2460,7,FALSE)</f>
        <v>8</v>
      </c>
    </row>
    <row r="1016" spans="1:5" x14ac:dyDescent="0.25">
      <c r="A1016" t="s">
        <v>8218</v>
      </c>
      <c r="B1016">
        <f>VLOOKUP(A1016,'all data'!F1460:L1460,7,FALSE)</f>
        <v>56</v>
      </c>
      <c r="D1016" t="s">
        <v>8220</v>
      </c>
      <c r="E1016">
        <f>VLOOKUP(D1016,'all data'!F2502:L2502,7,FALSE)</f>
        <v>8</v>
      </c>
    </row>
    <row r="1017" spans="1:5" x14ac:dyDescent="0.25">
      <c r="A1017" t="s">
        <v>8218</v>
      </c>
      <c r="B1017">
        <f>VLOOKUP(A1017,'all data'!F1527:L1527,7,FALSE)</f>
        <v>56</v>
      </c>
      <c r="D1017" t="s">
        <v>8220</v>
      </c>
      <c r="E1017">
        <f>VLOOKUP(D1017,'all data'!F2518:L2518,7,FALSE)</f>
        <v>8</v>
      </c>
    </row>
    <row r="1018" spans="1:5" x14ac:dyDescent="0.25">
      <c r="A1018" t="s">
        <v>8218</v>
      </c>
      <c r="B1018">
        <f>VLOOKUP(A1018,'all data'!F1531:L1531,7,FALSE)</f>
        <v>56</v>
      </c>
      <c r="D1018" t="s">
        <v>8220</v>
      </c>
      <c r="E1018">
        <f>VLOOKUP(D1018,'all data'!F2532:L2532,7,FALSE)</f>
        <v>8</v>
      </c>
    </row>
    <row r="1019" spans="1:5" x14ac:dyDescent="0.25">
      <c r="A1019" t="s">
        <v>8218</v>
      </c>
      <c r="B1019">
        <f>VLOOKUP(A1019,'all data'!F1697:L1697,7,FALSE)</f>
        <v>56</v>
      </c>
      <c r="D1019" t="s">
        <v>8220</v>
      </c>
      <c r="E1019">
        <f>VLOOKUP(D1019,'all data'!F2534:L2534,7,FALSE)</f>
        <v>8</v>
      </c>
    </row>
    <row r="1020" spans="1:5" x14ac:dyDescent="0.25">
      <c r="A1020" t="s">
        <v>8218</v>
      </c>
      <c r="B1020">
        <f>VLOOKUP(A1020,'all data'!F1930:L1930,7,FALSE)</f>
        <v>56</v>
      </c>
      <c r="D1020" t="s">
        <v>8220</v>
      </c>
      <c r="E1020">
        <f>VLOOKUP(D1020,'all data'!F2561:L2561,7,FALSE)</f>
        <v>8</v>
      </c>
    </row>
    <row r="1021" spans="1:5" x14ac:dyDescent="0.25">
      <c r="A1021" t="s">
        <v>8218</v>
      </c>
      <c r="B1021">
        <f>VLOOKUP(A1021,'all data'!F1943:L1943,7,FALSE)</f>
        <v>56</v>
      </c>
      <c r="D1021" t="s">
        <v>8220</v>
      </c>
      <c r="E1021">
        <f>VLOOKUP(D1021,'all data'!F2620:L2620,7,FALSE)</f>
        <v>8</v>
      </c>
    </row>
    <row r="1022" spans="1:5" x14ac:dyDescent="0.25">
      <c r="A1022" t="s">
        <v>8218</v>
      </c>
      <c r="B1022">
        <f>VLOOKUP(A1022,'all data'!F342:L342,7,FALSE)</f>
        <v>57</v>
      </c>
      <c r="D1022" t="s">
        <v>8220</v>
      </c>
      <c r="E1022">
        <f>VLOOKUP(D1022,'all data'!F2637:L2637,7,FALSE)</f>
        <v>8</v>
      </c>
    </row>
    <row r="1023" spans="1:5" x14ac:dyDescent="0.25">
      <c r="A1023" t="s">
        <v>8218</v>
      </c>
      <c r="B1023">
        <f>VLOOKUP(A1023,'all data'!F492:L492,7,FALSE)</f>
        <v>57</v>
      </c>
      <c r="D1023" t="s">
        <v>8220</v>
      </c>
      <c r="E1023">
        <f>VLOOKUP(D1023,'all data'!F2648:L2648,7,FALSE)</f>
        <v>8</v>
      </c>
    </row>
    <row r="1024" spans="1:5" x14ac:dyDescent="0.25">
      <c r="A1024" t="s">
        <v>8218</v>
      </c>
      <c r="B1024">
        <f>VLOOKUP(A1024,'all data'!F575:L575,7,FALSE)</f>
        <v>57</v>
      </c>
      <c r="D1024" t="s">
        <v>8220</v>
      </c>
      <c r="E1024">
        <f>VLOOKUP(D1024,'all data'!F2676:L2676,7,FALSE)</f>
        <v>8</v>
      </c>
    </row>
    <row r="1025" spans="1:5" x14ac:dyDescent="0.25">
      <c r="A1025" t="s">
        <v>8218</v>
      </c>
      <c r="B1025">
        <f>VLOOKUP(A1025,'all data'!F626:L626,7,FALSE)</f>
        <v>57</v>
      </c>
      <c r="D1025" t="s">
        <v>8220</v>
      </c>
      <c r="E1025">
        <f>VLOOKUP(D1025,'all data'!F2689:L2689,7,FALSE)</f>
        <v>8</v>
      </c>
    </row>
    <row r="1026" spans="1:5" x14ac:dyDescent="0.25">
      <c r="A1026" t="s">
        <v>8218</v>
      </c>
      <c r="B1026">
        <f>VLOOKUP(A1026,'all data'!F735:L735,7,FALSE)</f>
        <v>57</v>
      </c>
      <c r="D1026" t="s">
        <v>8220</v>
      </c>
      <c r="E1026">
        <f>VLOOKUP(D1026,'all data'!F2700:L2700,7,FALSE)</f>
        <v>8</v>
      </c>
    </row>
    <row r="1027" spans="1:5" x14ac:dyDescent="0.25">
      <c r="A1027" t="s">
        <v>8218</v>
      </c>
      <c r="B1027">
        <f>VLOOKUP(A1027,'all data'!F796:L796,7,FALSE)</f>
        <v>57</v>
      </c>
      <c r="D1027" t="s">
        <v>8220</v>
      </c>
      <c r="E1027">
        <f>VLOOKUP(D1027,'all data'!F2726:L2726,7,FALSE)</f>
        <v>8</v>
      </c>
    </row>
    <row r="1028" spans="1:5" x14ac:dyDescent="0.25">
      <c r="A1028" t="s">
        <v>8218</v>
      </c>
      <c r="B1028">
        <f>VLOOKUP(A1028,'all data'!F1037:L1037,7,FALSE)</f>
        <v>57</v>
      </c>
      <c r="D1028" t="s">
        <v>8220</v>
      </c>
      <c r="E1028">
        <f>VLOOKUP(D1028,'all data'!F2754:L2754,7,FALSE)</f>
        <v>8</v>
      </c>
    </row>
    <row r="1029" spans="1:5" x14ac:dyDescent="0.25">
      <c r="A1029" t="s">
        <v>8218</v>
      </c>
      <c r="B1029">
        <f>VLOOKUP(A1029,'all data'!F1070:L1070,7,FALSE)</f>
        <v>57</v>
      </c>
      <c r="D1029" t="s">
        <v>8220</v>
      </c>
      <c r="E1029">
        <f>VLOOKUP(D1029,'all data'!F2799:L2799,7,FALSE)</f>
        <v>8</v>
      </c>
    </row>
    <row r="1030" spans="1:5" x14ac:dyDescent="0.25">
      <c r="A1030" t="s">
        <v>8218</v>
      </c>
      <c r="B1030">
        <f>VLOOKUP(A1030,'all data'!F1234:L1234,7,FALSE)</f>
        <v>57</v>
      </c>
      <c r="D1030" t="s">
        <v>8220</v>
      </c>
      <c r="E1030">
        <f>VLOOKUP(D1030,'all data'!F2830:L2830,7,FALSE)</f>
        <v>8</v>
      </c>
    </row>
    <row r="1031" spans="1:5" x14ac:dyDescent="0.25">
      <c r="A1031" t="s">
        <v>8218</v>
      </c>
      <c r="B1031">
        <f>VLOOKUP(A1031,'all data'!F1280:L1280,7,FALSE)</f>
        <v>57</v>
      </c>
      <c r="D1031" t="s">
        <v>8220</v>
      </c>
      <c r="E1031">
        <f>VLOOKUP(D1031,'all data'!F2874:L2874,7,FALSE)</f>
        <v>8</v>
      </c>
    </row>
    <row r="1032" spans="1:5" x14ac:dyDescent="0.25">
      <c r="A1032" t="s">
        <v>8218</v>
      </c>
      <c r="B1032">
        <f>VLOOKUP(A1032,'all data'!F1282:L1282,7,FALSE)</f>
        <v>57</v>
      </c>
      <c r="D1032" t="s">
        <v>8220</v>
      </c>
      <c r="E1032">
        <f>VLOOKUP(D1032,'all data'!F2875:L2875,7,FALSE)</f>
        <v>8</v>
      </c>
    </row>
    <row r="1033" spans="1:5" x14ac:dyDescent="0.25">
      <c r="A1033" t="s">
        <v>8218</v>
      </c>
      <c r="B1033">
        <f>VLOOKUP(A1033,'all data'!F1326:L1326,7,FALSE)</f>
        <v>57</v>
      </c>
      <c r="D1033" t="s">
        <v>8220</v>
      </c>
      <c r="E1033">
        <f>VLOOKUP(D1033,'all data'!F2917:L2917,7,FALSE)</f>
        <v>8</v>
      </c>
    </row>
    <row r="1034" spans="1:5" x14ac:dyDescent="0.25">
      <c r="A1034" t="s">
        <v>8218</v>
      </c>
      <c r="B1034">
        <f>VLOOKUP(A1034,'all data'!F1439:L1439,7,FALSE)</f>
        <v>57</v>
      </c>
      <c r="D1034" t="s">
        <v>8220</v>
      </c>
      <c r="E1034">
        <f>VLOOKUP(D1034,'all data'!F2951:L2951,7,FALSE)</f>
        <v>8</v>
      </c>
    </row>
    <row r="1035" spans="1:5" x14ac:dyDescent="0.25">
      <c r="A1035" t="s">
        <v>8218</v>
      </c>
      <c r="B1035">
        <f>VLOOKUP(A1035,'all data'!F1482:L1482,7,FALSE)</f>
        <v>57</v>
      </c>
      <c r="D1035" t="s">
        <v>8220</v>
      </c>
      <c r="E1035">
        <f>VLOOKUP(D1035,'all data'!F2970:L2970,7,FALSE)</f>
        <v>8</v>
      </c>
    </row>
    <row r="1036" spans="1:5" x14ac:dyDescent="0.25">
      <c r="A1036" t="s">
        <v>8218</v>
      </c>
      <c r="B1036">
        <f>VLOOKUP(A1036,'all data'!F1676:L1676,7,FALSE)</f>
        <v>57</v>
      </c>
      <c r="D1036" t="s">
        <v>8220</v>
      </c>
      <c r="E1036">
        <f>VLOOKUP(D1036,'all data'!F2974:L2974,7,FALSE)</f>
        <v>8</v>
      </c>
    </row>
    <row r="1037" spans="1:5" x14ac:dyDescent="0.25">
      <c r="A1037" t="s">
        <v>8218</v>
      </c>
      <c r="B1037">
        <f>VLOOKUP(A1037,'all data'!F1836:L1836,7,FALSE)</f>
        <v>57</v>
      </c>
      <c r="D1037" t="s">
        <v>8220</v>
      </c>
      <c r="E1037">
        <f>VLOOKUP(D1037,'all data'!F2975:L2975,7,FALSE)</f>
        <v>8</v>
      </c>
    </row>
    <row r="1038" spans="1:5" x14ac:dyDescent="0.25">
      <c r="A1038" t="s">
        <v>8218</v>
      </c>
      <c r="B1038">
        <f>VLOOKUP(A1038,'all data'!F1837:L1837,7,FALSE)</f>
        <v>57</v>
      </c>
      <c r="D1038" t="s">
        <v>8220</v>
      </c>
      <c r="E1038">
        <f>VLOOKUP(D1038,'all data'!F2989:L2989,7,FALSE)</f>
        <v>8</v>
      </c>
    </row>
    <row r="1039" spans="1:5" x14ac:dyDescent="0.25">
      <c r="A1039" t="s">
        <v>8218</v>
      </c>
      <c r="B1039">
        <f>VLOOKUP(A1039,'all data'!F1865:L1865,7,FALSE)</f>
        <v>57</v>
      </c>
      <c r="D1039" t="s">
        <v>8220</v>
      </c>
      <c r="E1039">
        <f>VLOOKUP(D1039,'all data'!F2992:L2992,7,FALSE)</f>
        <v>8</v>
      </c>
    </row>
    <row r="1040" spans="1:5" x14ac:dyDescent="0.25">
      <c r="A1040" t="s">
        <v>8218</v>
      </c>
      <c r="B1040">
        <f>VLOOKUP(A1040,'all data'!F1893:L1893,7,FALSE)</f>
        <v>57</v>
      </c>
      <c r="D1040" t="s">
        <v>8220</v>
      </c>
      <c r="E1040">
        <f>VLOOKUP(D1040,'all data'!F3053:L3053,7,FALSE)</f>
        <v>8</v>
      </c>
    </row>
    <row r="1041" spans="1:5" x14ac:dyDescent="0.25">
      <c r="A1041" t="s">
        <v>8218</v>
      </c>
      <c r="B1041">
        <f>VLOOKUP(A1041,'all data'!F1952:L1952,7,FALSE)</f>
        <v>57</v>
      </c>
      <c r="D1041" t="s">
        <v>8220</v>
      </c>
      <c r="E1041">
        <f>VLOOKUP(D1041,'all data'!F3133:L3133,7,FALSE)</f>
        <v>8</v>
      </c>
    </row>
    <row r="1042" spans="1:5" x14ac:dyDescent="0.25">
      <c r="A1042" t="s">
        <v>8218</v>
      </c>
      <c r="B1042">
        <f>VLOOKUP(A1042,'all data'!F2068:L2068,7,FALSE)</f>
        <v>57</v>
      </c>
      <c r="D1042" t="s">
        <v>8220</v>
      </c>
      <c r="E1042">
        <f>VLOOKUP(D1042,'all data'!F3138:L3138,7,FALSE)</f>
        <v>8</v>
      </c>
    </row>
    <row r="1043" spans="1:5" x14ac:dyDescent="0.25">
      <c r="A1043" t="s">
        <v>8218</v>
      </c>
      <c r="B1043">
        <f>VLOOKUP(A1043,'all data'!F235:L235,7,FALSE)</f>
        <v>58</v>
      </c>
      <c r="D1043" t="s">
        <v>8220</v>
      </c>
      <c r="E1043">
        <f>VLOOKUP(D1043,'all data'!F3179:L3179,7,FALSE)</f>
        <v>8</v>
      </c>
    </row>
    <row r="1044" spans="1:5" x14ac:dyDescent="0.25">
      <c r="A1044" t="s">
        <v>8218</v>
      </c>
      <c r="B1044">
        <f>VLOOKUP(A1044,'all data'!F276:L276,7,FALSE)</f>
        <v>58</v>
      </c>
      <c r="D1044" t="s">
        <v>8220</v>
      </c>
      <c r="E1044">
        <f>VLOOKUP(D1044,'all data'!F3251:L3251,7,FALSE)</f>
        <v>8</v>
      </c>
    </row>
    <row r="1045" spans="1:5" x14ac:dyDescent="0.25">
      <c r="A1045" t="s">
        <v>8218</v>
      </c>
      <c r="B1045">
        <f>VLOOKUP(A1045,'all data'!F787:L787,7,FALSE)</f>
        <v>58</v>
      </c>
      <c r="D1045" t="s">
        <v>8220</v>
      </c>
      <c r="E1045">
        <f>VLOOKUP(D1045,'all data'!F3342:L3342,7,FALSE)</f>
        <v>8</v>
      </c>
    </row>
    <row r="1046" spans="1:5" x14ac:dyDescent="0.25">
      <c r="A1046" t="s">
        <v>8218</v>
      </c>
      <c r="B1046">
        <f>VLOOKUP(A1046,'all data'!F790:L790,7,FALSE)</f>
        <v>58</v>
      </c>
      <c r="D1046" t="s">
        <v>8220</v>
      </c>
      <c r="E1046">
        <f>VLOOKUP(D1046,'all data'!F3350:L3350,7,FALSE)</f>
        <v>8</v>
      </c>
    </row>
    <row r="1047" spans="1:5" x14ac:dyDescent="0.25">
      <c r="A1047" t="s">
        <v>8218</v>
      </c>
      <c r="B1047">
        <f>VLOOKUP(A1047,'all data'!F1089:L1089,7,FALSE)</f>
        <v>58</v>
      </c>
      <c r="D1047" t="s">
        <v>8220</v>
      </c>
      <c r="E1047">
        <f>VLOOKUP(D1047,'all data'!F2217:L2217,7,FALSE)</f>
        <v>9</v>
      </c>
    </row>
    <row r="1048" spans="1:5" x14ac:dyDescent="0.25">
      <c r="A1048" t="s">
        <v>8218</v>
      </c>
      <c r="B1048">
        <f>VLOOKUP(A1048,'all data'!F1129:L1129,7,FALSE)</f>
        <v>58</v>
      </c>
      <c r="D1048" t="s">
        <v>8220</v>
      </c>
      <c r="E1048">
        <f>VLOOKUP(D1048,'all data'!F2228:L2228,7,FALSE)</f>
        <v>9</v>
      </c>
    </row>
    <row r="1049" spans="1:5" x14ac:dyDescent="0.25">
      <c r="A1049" t="s">
        <v>8218</v>
      </c>
      <c r="B1049">
        <f>VLOOKUP(A1049,'all data'!F1312:L1312,7,FALSE)</f>
        <v>58</v>
      </c>
      <c r="D1049" t="s">
        <v>8220</v>
      </c>
      <c r="E1049">
        <f>VLOOKUP(D1049,'all data'!F2254:L2254,7,FALSE)</f>
        <v>9</v>
      </c>
    </row>
    <row r="1050" spans="1:5" x14ac:dyDescent="0.25">
      <c r="A1050" t="s">
        <v>8218</v>
      </c>
      <c r="B1050">
        <f>VLOOKUP(A1050,'all data'!F1317:L1317,7,FALSE)</f>
        <v>58</v>
      </c>
      <c r="D1050" t="s">
        <v>8220</v>
      </c>
      <c r="E1050">
        <f>VLOOKUP(D1050,'all data'!F2265:L2265,7,FALSE)</f>
        <v>9</v>
      </c>
    </row>
    <row r="1051" spans="1:5" x14ac:dyDescent="0.25">
      <c r="A1051" t="s">
        <v>8218</v>
      </c>
      <c r="B1051">
        <f>VLOOKUP(A1051,'all data'!F1349:L1349,7,FALSE)</f>
        <v>58</v>
      </c>
      <c r="D1051" t="s">
        <v>8220</v>
      </c>
      <c r="E1051">
        <f>VLOOKUP(D1051,'all data'!F2400:L2400,7,FALSE)</f>
        <v>9</v>
      </c>
    </row>
    <row r="1052" spans="1:5" x14ac:dyDescent="0.25">
      <c r="A1052" t="s">
        <v>8218</v>
      </c>
      <c r="B1052">
        <f>VLOOKUP(A1052,'all data'!F1397:L1397,7,FALSE)</f>
        <v>58</v>
      </c>
      <c r="D1052" t="s">
        <v>8220</v>
      </c>
      <c r="E1052">
        <f>VLOOKUP(D1052,'all data'!F2487:L2487,7,FALSE)</f>
        <v>9</v>
      </c>
    </row>
    <row r="1053" spans="1:5" x14ac:dyDescent="0.25">
      <c r="A1053" t="s">
        <v>8218</v>
      </c>
      <c r="B1053">
        <f>VLOOKUP(A1053,'all data'!F1655:L1655,7,FALSE)</f>
        <v>58</v>
      </c>
      <c r="D1053" t="s">
        <v>8220</v>
      </c>
      <c r="E1053">
        <f>VLOOKUP(D1053,'all data'!F2540:L2540,7,FALSE)</f>
        <v>9</v>
      </c>
    </row>
    <row r="1054" spans="1:5" x14ac:dyDescent="0.25">
      <c r="A1054" t="s">
        <v>8218</v>
      </c>
      <c r="B1054">
        <f>VLOOKUP(A1054,'all data'!F2123:L2123,7,FALSE)</f>
        <v>58</v>
      </c>
      <c r="D1054" t="s">
        <v>8220</v>
      </c>
      <c r="E1054">
        <f>VLOOKUP(D1054,'all data'!F2572:L2572,7,FALSE)</f>
        <v>9</v>
      </c>
    </row>
    <row r="1055" spans="1:5" x14ac:dyDescent="0.25">
      <c r="A1055" t="s">
        <v>8218</v>
      </c>
      <c r="B1055">
        <f>VLOOKUP(A1055,'all data'!F77:L77,7,FALSE)</f>
        <v>59</v>
      </c>
      <c r="D1055" t="s">
        <v>8220</v>
      </c>
      <c r="E1055">
        <f>VLOOKUP(D1055,'all data'!F2576:L2576,7,FALSE)</f>
        <v>9</v>
      </c>
    </row>
    <row r="1056" spans="1:5" x14ac:dyDescent="0.25">
      <c r="A1056" t="s">
        <v>8218</v>
      </c>
      <c r="B1056">
        <f>VLOOKUP(A1056,'all data'!F445:L445,7,FALSE)</f>
        <v>59</v>
      </c>
      <c r="D1056" t="s">
        <v>8220</v>
      </c>
      <c r="E1056">
        <f>VLOOKUP(D1056,'all data'!F2596:L2596,7,FALSE)</f>
        <v>9</v>
      </c>
    </row>
    <row r="1057" spans="1:5" x14ac:dyDescent="0.25">
      <c r="A1057" t="s">
        <v>8218</v>
      </c>
      <c r="B1057">
        <f>VLOOKUP(A1057,'all data'!F504:L504,7,FALSE)</f>
        <v>59</v>
      </c>
      <c r="D1057" t="s">
        <v>8220</v>
      </c>
      <c r="E1057">
        <f>VLOOKUP(D1057,'all data'!F2682:L2682,7,FALSE)</f>
        <v>9</v>
      </c>
    </row>
    <row r="1058" spans="1:5" x14ac:dyDescent="0.25">
      <c r="A1058" t="s">
        <v>8218</v>
      </c>
      <c r="B1058">
        <f>VLOOKUP(A1058,'all data'!F667:L667,7,FALSE)</f>
        <v>59</v>
      </c>
      <c r="D1058" t="s">
        <v>8220</v>
      </c>
      <c r="E1058">
        <f>VLOOKUP(D1058,'all data'!F2706:L2706,7,FALSE)</f>
        <v>9</v>
      </c>
    </row>
    <row r="1059" spans="1:5" x14ac:dyDescent="0.25">
      <c r="A1059" t="s">
        <v>8218</v>
      </c>
      <c r="B1059">
        <f>VLOOKUP(A1059,'all data'!F830:L830,7,FALSE)</f>
        <v>59</v>
      </c>
      <c r="D1059" t="s">
        <v>8220</v>
      </c>
      <c r="E1059">
        <f>VLOOKUP(D1059,'all data'!F2721:L2721,7,FALSE)</f>
        <v>9</v>
      </c>
    </row>
    <row r="1060" spans="1:5" x14ac:dyDescent="0.25">
      <c r="A1060" t="s">
        <v>8218</v>
      </c>
      <c r="B1060">
        <f>VLOOKUP(A1060,'all data'!F1413:L1413,7,FALSE)</f>
        <v>59</v>
      </c>
      <c r="D1060" t="s">
        <v>8220</v>
      </c>
      <c r="E1060">
        <f>VLOOKUP(D1060,'all data'!F2749:L2749,7,FALSE)</f>
        <v>9</v>
      </c>
    </row>
    <row r="1061" spans="1:5" x14ac:dyDescent="0.25">
      <c r="A1061" t="s">
        <v>8218</v>
      </c>
      <c r="B1061">
        <f>VLOOKUP(A1061,'all data'!F1719:L1719,7,FALSE)</f>
        <v>59</v>
      </c>
      <c r="D1061" t="s">
        <v>8220</v>
      </c>
      <c r="E1061">
        <f>VLOOKUP(D1061,'all data'!F2776:L2776,7,FALSE)</f>
        <v>9</v>
      </c>
    </row>
    <row r="1062" spans="1:5" x14ac:dyDescent="0.25">
      <c r="A1062" t="s">
        <v>8218</v>
      </c>
      <c r="B1062">
        <f>VLOOKUP(A1062,'all data'!F1725:L1725,7,FALSE)</f>
        <v>59</v>
      </c>
      <c r="D1062" t="s">
        <v>8220</v>
      </c>
      <c r="E1062">
        <f>VLOOKUP(D1062,'all data'!F2778:L2778,7,FALSE)</f>
        <v>9</v>
      </c>
    </row>
    <row r="1063" spans="1:5" x14ac:dyDescent="0.25">
      <c r="A1063" t="s">
        <v>8218</v>
      </c>
      <c r="B1063">
        <f>VLOOKUP(A1063,'all data'!F1778:L1778,7,FALSE)</f>
        <v>59</v>
      </c>
      <c r="D1063" t="s">
        <v>8220</v>
      </c>
      <c r="E1063">
        <f>VLOOKUP(D1063,'all data'!F2794:L2794,7,FALSE)</f>
        <v>9</v>
      </c>
    </row>
    <row r="1064" spans="1:5" x14ac:dyDescent="0.25">
      <c r="A1064" t="s">
        <v>8218</v>
      </c>
      <c r="B1064">
        <f>VLOOKUP(A1064,'all data'!F1950:L1950,7,FALSE)</f>
        <v>59</v>
      </c>
      <c r="D1064" t="s">
        <v>8220</v>
      </c>
      <c r="E1064">
        <f>VLOOKUP(D1064,'all data'!F2820:L2820,7,FALSE)</f>
        <v>9</v>
      </c>
    </row>
    <row r="1065" spans="1:5" x14ac:dyDescent="0.25">
      <c r="A1065" t="s">
        <v>8218</v>
      </c>
      <c r="B1065">
        <f>VLOOKUP(A1065,'all data'!F2048:L2048,7,FALSE)</f>
        <v>59</v>
      </c>
      <c r="D1065" t="s">
        <v>8220</v>
      </c>
      <c r="E1065">
        <f>VLOOKUP(D1065,'all data'!F2839:L2839,7,FALSE)</f>
        <v>9</v>
      </c>
    </row>
    <row r="1066" spans="1:5" x14ac:dyDescent="0.25">
      <c r="A1066" t="s">
        <v>8218</v>
      </c>
      <c r="B1066">
        <f>VLOOKUP(A1066,'all data'!F133:L133,7,FALSE)</f>
        <v>60</v>
      </c>
      <c r="D1066" t="s">
        <v>8220</v>
      </c>
      <c r="E1066">
        <f>VLOOKUP(D1066,'all data'!F2848:L2848,7,FALSE)</f>
        <v>9</v>
      </c>
    </row>
    <row r="1067" spans="1:5" x14ac:dyDescent="0.25">
      <c r="A1067" t="s">
        <v>8218</v>
      </c>
      <c r="B1067">
        <f>VLOOKUP(A1067,'all data'!F410:L410,7,FALSE)</f>
        <v>60</v>
      </c>
      <c r="D1067" t="s">
        <v>8220</v>
      </c>
      <c r="E1067">
        <f>VLOOKUP(D1067,'all data'!F2876:L2876,7,FALSE)</f>
        <v>9</v>
      </c>
    </row>
    <row r="1068" spans="1:5" x14ac:dyDescent="0.25">
      <c r="A1068" t="s">
        <v>8218</v>
      </c>
      <c r="B1068">
        <f>VLOOKUP(A1068,'all data'!F718:L718,7,FALSE)</f>
        <v>60</v>
      </c>
      <c r="D1068" t="s">
        <v>8220</v>
      </c>
      <c r="E1068">
        <f>VLOOKUP(D1068,'all data'!F2889:L2889,7,FALSE)</f>
        <v>9</v>
      </c>
    </row>
    <row r="1069" spans="1:5" x14ac:dyDescent="0.25">
      <c r="A1069" t="s">
        <v>8218</v>
      </c>
      <c r="B1069">
        <f>VLOOKUP(A1069,'all data'!F730:L730,7,FALSE)</f>
        <v>60</v>
      </c>
      <c r="D1069" t="s">
        <v>8220</v>
      </c>
      <c r="E1069">
        <f>VLOOKUP(D1069,'all data'!F2932:L2932,7,FALSE)</f>
        <v>9</v>
      </c>
    </row>
    <row r="1070" spans="1:5" x14ac:dyDescent="0.25">
      <c r="A1070" t="s">
        <v>8218</v>
      </c>
      <c r="B1070">
        <f>VLOOKUP(A1070,'all data'!F972:L972,7,FALSE)</f>
        <v>60</v>
      </c>
      <c r="D1070" t="s">
        <v>8220</v>
      </c>
      <c r="E1070">
        <f>VLOOKUP(D1070,'all data'!F2950:L2950,7,FALSE)</f>
        <v>9</v>
      </c>
    </row>
    <row r="1071" spans="1:5" x14ac:dyDescent="0.25">
      <c r="A1071" t="s">
        <v>8218</v>
      </c>
      <c r="B1071">
        <f>VLOOKUP(A1071,'all data'!F1207:L1207,7,FALSE)</f>
        <v>60</v>
      </c>
      <c r="D1071" t="s">
        <v>8220</v>
      </c>
      <c r="E1071">
        <f>VLOOKUP(D1071,'all data'!F2977:L2977,7,FALSE)</f>
        <v>9</v>
      </c>
    </row>
    <row r="1072" spans="1:5" x14ac:dyDescent="0.25">
      <c r="A1072" t="s">
        <v>8218</v>
      </c>
      <c r="B1072">
        <f>VLOOKUP(A1072,'all data'!F1330:L1330,7,FALSE)</f>
        <v>60</v>
      </c>
      <c r="D1072" t="s">
        <v>8220</v>
      </c>
      <c r="E1072">
        <f>VLOOKUP(D1072,'all data'!F3019:L3019,7,FALSE)</f>
        <v>9</v>
      </c>
    </row>
    <row r="1073" spans="1:5" x14ac:dyDescent="0.25">
      <c r="A1073" t="s">
        <v>8218</v>
      </c>
      <c r="B1073">
        <f>VLOOKUP(A1073,'all data'!F1332:L1332,7,FALSE)</f>
        <v>60</v>
      </c>
      <c r="D1073" t="s">
        <v>8220</v>
      </c>
      <c r="E1073">
        <f>VLOOKUP(D1073,'all data'!F3081:L3081,7,FALSE)</f>
        <v>9</v>
      </c>
    </row>
    <row r="1074" spans="1:5" x14ac:dyDescent="0.25">
      <c r="A1074" t="s">
        <v>8218</v>
      </c>
      <c r="B1074">
        <f>VLOOKUP(A1074,'all data'!F1410:L1410,7,FALSE)</f>
        <v>60</v>
      </c>
      <c r="D1074" t="s">
        <v>8220</v>
      </c>
      <c r="E1074">
        <f>VLOOKUP(D1074,'all data'!F3109:L3109,7,FALSE)</f>
        <v>9</v>
      </c>
    </row>
    <row r="1075" spans="1:5" x14ac:dyDescent="0.25">
      <c r="A1075" t="s">
        <v>8218</v>
      </c>
      <c r="B1075">
        <f>VLOOKUP(A1075,'all data'!F1681:L1681,7,FALSE)</f>
        <v>60</v>
      </c>
      <c r="D1075" t="s">
        <v>8220</v>
      </c>
      <c r="E1075">
        <f>VLOOKUP(D1075,'all data'!F3118:L3118,7,FALSE)</f>
        <v>9</v>
      </c>
    </row>
    <row r="1076" spans="1:5" x14ac:dyDescent="0.25">
      <c r="A1076" t="s">
        <v>8218</v>
      </c>
      <c r="B1076">
        <f>VLOOKUP(A1076,'all data'!F1685:L1685,7,FALSE)</f>
        <v>60</v>
      </c>
      <c r="D1076" t="s">
        <v>8220</v>
      </c>
      <c r="E1076">
        <f>VLOOKUP(D1076,'all data'!F3146:L3146,7,FALSE)</f>
        <v>9</v>
      </c>
    </row>
    <row r="1077" spans="1:5" x14ac:dyDescent="0.25">
      <c r="A1077" t="s">
        <v>8218</v>
      </c>
      <c r="B1077">
        <f>VLOOKUP(A1077,'all data'!F2013:L2013,7,FALSE)</f>
        <v>60</v>
      </c>
      <c r="D1077" t="s">
        <v>8220</v>
      </c>
      <c r="E1077">
        <f>VLOOKUP(D1077,'all data'!F3164:L3164,7,FALSE)</f>
        <v>9</v>
      </c>
    </row>
    <row r="1078" spans="1:5" x14ac:dyDescent="0.25">
      <c r="A1078" t="s">
        <v>8218</v>
      </c>
      <c r="B1078">
        <f>VLOOKUP(A1078,'all data'!F269:L269,7,FALSE)</f>
        <v>61</v>
      </c>
      <c r="D1078" t="s">
        <v>8220</v>
      </c>
      <c r="E1078">
        <f>VLOOKUP(D1078,'all data'!F3176:L3176,7,FALSE)</f>
        <v>9</v>
      </c>
    </row>
    <row r="1079" spans="1:5" x14ac:dyDescent="0.25">
      <c r="A1079" t="s">
        <v>8218</v>
      </c>
      <c r="B1079">
        <f>VLOOKUP(A1079,'all data'!F439:L439,7,FALSE)</f>
        <v>61</v>
      </c>
      <c r="D1079" t="s">
        <v>8220</v>
      </c>
      <c r="E1079">
        <f>VLOOKUP(D1079,'all data'!F3201:L3201,7,FALSE)</f>
        <v>9</v>
      </c>
    </row>
    <row r="1080" spans="1:5" x14ac:dyDescent="0.25">
      <c r="A1080" t="s">
        <v>8218</v>
      </c>
      <c r="B1080">
        <f>VLOOKUP(A1080,'all data'!F483:L483,7,FALSE)</f>
        <v>61</v>
      </c>
      <c r="D1080" t="s">
        <v>8220</v>
      </c>
      <c r="E1080">
        <f>VLOOKUP(D1080,'all data'!F3261:L3261,7,FALSE)</f>
        <v>9</v>
      </c>
    </row>
    <row r="1081" spans="1:5" x14ac:dyDescent="0.25">
      <c r="A1081" t="s">
        <v>8218</v>
      </c>
      <c r="B1081">
        <f>VLOOKUP(A1081,'all data'!F485:L485,7,FALSE)</f>
        <v>61</v>
      </c>
      <c r="D1081" t="s">
        <v>8220</v>
      </c>
      <c r="E1081">
        <f>VLOOKUP(D1081,'all data'!F3362:L3362,7,FALSE)</f>
        <v>9</v>
      </c>
    </row>
    <row r="1082" spans="1:5" x14ac:dyDescent="0.25">
      <c r="A1082" t="s">
        <v>8218</v>
      </c>
      <c r="B1082">
        <f>VLOOKUP(A1082,'all data'!F698:L698,7,FALSE)</f>
        <v>61</v>
      </c>
      <c r="D1082" t="s">
        <v>8220</v>
      </c>
      <c r="E1082">
        <f>VLOOKUP(D1082,'all data'!F3672:L3672,7,FALSE)</f>
        <v>9</v>
      </c>
    </row>
    <row r="1083" spans="1:5" x14ac:dyDescent="0.25">
      <c r="A1083" t="s">
        <v>8218</v>
      </c>
      <c r="B1083">
        <f>VLOOKUP(A1083,'all data'!F763:L763,7,FALSE)</f>
        <v>61</v>
      </c>
      <c r="D1083" t="s">
        <v>8220</v>
      </c>
      <c r="E1083">
        <f>VLOOKUP(D1083,'all data'!F2202:L2202,7,FALSE)</f>
        <v>10</v>
      </c>
    </row>
    <row r="1084" spans="1:5" x14ac:dyDescent="0.25">
      <c r="A1084" t="s">
        <v>8218</v>
      </c>
      <c r="B1084">
        <f>VLOOKUP(A1084,'all data'!F848:L848,7,FALSE)</f>
        <v>61</v>
      </c>
      <c r="D1084" t="s">
        <v>8220</v>
      </c>
      <c r="E1084">
        <f>VLOOKUP(D1084,'all data'!F2248:L2248,7,FALSE)</f>
        <v>10</v>
      </c>
    </row>
    <row r="1085" spans="1:5" x14ac:dyDescent="0.25">
      <c r="A1085" t="s">
        <v>8218</v>
      </c>
      <c r="B1085">
        <f>VLOOKUP(A1085,'all data'!F888:L888,7,FALSE)</f>
        <v>61</v>
      </c>
      <c r="D1085" t="s">
        <v>8220</v>
      </c>
      <c r="E1085">
        <f>VLOOKUP(D1085,'all data'!F2275:L2275,7,FALSE)</f>
        <v>10</v>
      </c>
    </row>
    <row r="1086" spans="1:5" x14ac:dyDescent="0.25">
      <c r="A1086" t="s">
        <v>8218</v>
      </c>
      <c r="B1086">
        <f>VLOOKUP(A1086,'all data'!F894:L894,7,FALSE)</f>
        <v>61</v>
      </c>
      <c r="D1086" t="s">
        <v>8220</v>
      </c>
      <c r="E1086">
        <f>VLOOKUP(D1086,'all data'!F2349:L2349,7,FALSE)</f>
        <v>10</v>
      </c>
    </row>
    <row r="1087" spans="1:5" x14ac:dyDescent="0.25">
      <c r="A1087" t="s">
        <v>8218</v>
      </c>
      <c r="B1087">
        <f>VLOOKUP(A1087,'all data'!F1006:L1006,7,FALSE)</f>
        <v>61</v>
      </c>
      <c r="D1087" t="s">
        <v>8220</v>
      </c>
      <c r="E1087">
        <f>VLOOKUP(D1087,'all data'!F2423:L2423,7,FALSE)</f>
        <v>10</v>
      </c>
    </row>
    <row r="1088" spans="1:5" x14ac:dyDescent="0.25">
      <c r="A1088" t="s">
        <v>8218</v>
      </c>
      <c r="B1088">
        <f>VLOOKUP(A1088,'all data'!F1257:L1257,7,FALSE)</f>
        <v>61</v>
      </c>
      <c r="D1088" t="s">
        <v>8220</v>
      </c>
      <c r="E1088">
        <f>VLOOKUP(D1088,'all data'!F2442:L2442,7,FALSE)</f>
        <v>10</v>
      </c>
    </row>
    <row r="1089" spans="1:5" x14ac:dyDescent="0.25">
      <c r="A1089" t="s">
        <v>8218</v>
      </c>
      <c r="B1089">
        <f>VLOOKUP(A1089,'all data'!F1680:L1680,7,FALSE)</f>
        <v>61</v>
      </c>
      <c r="D1089" t="s">
        <v>8220</v>
      </c>
      <c r="E1089">
        <f>VLOOKUP(D1089,'all data'!F2462:L2462,7,FALSE)</f>
        <v>10</v>
      </c>
    </row>
    <row r="1090" spans="1:5" x14ac:dyDescent="0.25">
      <c r="A1090" t="s">
        <v>8218</v>
      </c>
      <c r="B1090">
        <f>VLOOKUP(A1090,'all data'!F2011:L2011,7,FALSE)</f>
        <v>61</v>
      </c>
      <c r="D1090" t="s">
        <v>8220</v>
      </c>
      <c r="E1090">
        <f>VLOOKUP(D1090,'all data'!F2478:L2478,7,FALSE)</f>
        <v>10</v>
      </c>
    </row>
    <row r="1091" spans="1:5" x14ac:dyDescent="0.25">
      <c r="A1091" t="s">
        <v>8218</v>
      </c>
      <c r="B1091">
        <f>VLOOKUP(A1091,'all data'!F2019:L2019,7,FALSE)</f>
        <v>61</v>
      </c>
      <c r="D1091" t="s">
        <v>8220</v>
      </c>
      <c r="E1091">
        <f>VLOOKUP(D1091,'all data'!F2510:L2510,7,FALSE)</f>
        <v>10</v>
      </c>
    </row>
    <row r="1092" spans="1:5" x14ac:dyDescent="0.25">
      <c r="A1092" t="s">
        <v>8218</v>
      </c>
      <c r="B1092">
        <f>VLOOKUP(A1092,'all data'!F465:L465,7,FALSE)</f>
        <v>62</v>
      </c>
      <c r="D1092" t="s">
        <v>8220</v>
      </c>
      <c r="E1092">
        <f>VLOOKUP(D1092,'all data'!F2516:L2516,7,FALSE)</f>
        <v>10</v>
      </c>
    </row>
    <row r="1093" spans="1:5" x14ac:dyDescent="0.25">
      <c r="A1093" t="s">
        <v>8218</v>
      </c>
      <c r="B1093">
        <f>VLOOKUP(A1093,'all data'!F582:L582,7,FALSE)</f>
        <v>62</v>
      </c>
      <c r="D1093" t="s">
        <v>8220</v>
      </c>
      <c r="E1093">
        <f>VLOOKUP(D1093,'all data'!F2554:L2554,7,FALSE)</f>
        <v>10</v>
      </c>
    </row>
    <row r="1094" spans="1:5" x14ac:dyDescent="0.25">
      <c r="A1094" t="s">
        <v>8218</v>
      </c>
      <c r="B1094">
        <f>VLOOKUP(A1094,'all data'!F689:L689,7,FALSE)</f>
        <v>62</v>
      </c>
      <c r="D1094" t="s">
        <v>8220</v>
      </c>
      <c r="E1094">
        <f>VLOOKUP(D1094,'all data'!F2582:L2582,7,FALSE)</f>
        <v>10</v>
      </c>
    </row>
    <row r="1095" spans="1:5" x14ac:dyDescent="0.25">
      <c r="A1095" t="s">
        <v>8218</v>
      </c>
      <c r="B1095">
        <f>VLOOKUP(A1095,'all data'!F806:L806,7,FALSE)</f>
        <v>62</v>
      </c>
      <c r="D1095" t="s">
        <v>8220</v>
      </c>
      <c r="E1095">
        <f>VLOOKUP(D1095,'all data'!F2623:L2623,7,FALSE)</f>
        <v>10</v>
      </c>
    </row>
    <row r="1096" spans="1:5" x14ac:dyDescent="0.25">
      <c r="A1096" t="s">
        <v>8218</v>
      </c>
      <c r="B1096">
        <f>VLOOKUP(A1096,'all data'!F835:L835,7,FALSE)</f>
        <v>62</v>
      </c>
      <c r="D1096" t="s">
        <v>8220</v>
      </c>
      <c r="E1096">
        <f>VLOOKUP(D1096,'all data'!F2785:L2785,7,FALSE)</f>
        <v>10</v>
      </c>
    </row>
    <row r="1097" spans="1:5" x14ac:dyDescent="0.25">
      <c r="A1097" t="s">
        <v>8218</v>
      </c>
      <c r="B1097">
        <f>VLOOKUP(A1097,'all data'!F897:L897,7,FALSE)</f>
        <v>62</v>
      </c>
      <c r="D1097" t="s">
        <v>8220</v>
      </c>
      <c r="E1097">
        <f>VLOOKUP(D1097,'all data'!F2792:L2792,7,FALSE)</f>
        <v>10</v>
      </c>
    </row>
    <row r="1098" spans="1:5" x14ac:dyDescent="0.25">
      <c r="A1098" t="s">
        <v>8218</v>
      </c>
      <c r="B1098">
        <f>VLOOKUP(A1098,'all data'!F899:L899,7,FALSE)</f>
        <v>62</v>
      </c>
      <c r="D1098" t="s">
        <v>8220</v>
      </c>
      <c r="E1098">
        <f>VLOOKUP(D1098,'all data'!F2808:L2808,7,FALSE)</f>
        <v>10</v>
      </c>
    </row>
    <row r="1099" spans="1:5" x14ac:dyDescent="0.25">
      <c r="A1099" t="s">
        <v>8218</v>
      </c>
      <c r="B1099">
        <f>VLOOKUP(A1099,'all data'!F906:L906,7,FALSE)</f>
        <v>62</v>
      </c>
      <c r="D1099" t="s">
        <v>8220</v>
      </c>
      <c r="E1099">
        <f>VLOOKUP(D1099,'all data'!F2833:L2833,7,FALSE)</f>
        <v>10</v>
      </c>
    </row>
    <row r="1100" spans="1:5" x14ac:dyDescent="0.25">
      <c r="A1100" t="s">
        <v>8218</v>
      </c>
      <c r="B1100">
        <f>VLOOKUP(A1100,'all data'!F1007:L1007,7,FALSE)</f>
        <v>62</v>
      </c>
      <c r="D1100" t="s">
        <v>8220</v>
      </c>
      <c r="E1100">
        <f>VLOOKUP(D1100,'all data'!F2854:L2854,7,FALSE)</f>
        <v>10</v>
      </c>
    </row>
    <row r="1101" spans="1:5" x14ac:dyDescent="0.25">
      <c r="A1101" t="s">
        <v>8218</v>
      </c>
      <c r="B1101">
        <f>VLOOKUP(A1101,'all data'!F1020:L1020,7,FALSE)</f>
        <v>62</v>
      </c>
      <c r="D1101" t="s">
        <v>8220</v>
      </c>
      <c r="E1101">
        <f>VLOOKUP(D1101,'all data'!F2949:L2949,7,FALSE)</f>
        <v>10</v>
      </c>
    </row>
    <row r="1102" spans="1:5" x14ac:dyDescent="0.25">
      <c r="A1102" t="s">
        <v>8218</v>
      </c>
      <c r="B1102">
        <f>VLOOKUP(A1102,'all data'!F1024:L1024,7,FALSE)</f>
        <v>62</v>
      </c>
      <c r="D1102" t="s">
        <v>8220</v>
      </c>
      <c r="E1102">
        <f>VLOOKUP(D1102,'all data'!F2954:L2954,7,FALSE)</f>
        <v>10</v>
      </c>
    </row>
    <row r="1103" spans="1:5" x14ac:dyDescent="0.25">
      <c r="A1103" t="s">
        <v>8218</v>
      </c>
      <c r="B1103">
        <f>VLOOKUP(A1103,'all data'!F1086:L1086,7,FALSE)</f>
        <v>62</v>
      </c>
      <c r="D1103" t="s">
        <v>8220</v>
      </c>
      <c r="E1103">
        <f>VLOOKUP(D1103,'all data'!F2986:L2986,7,FALSE)</f>
        <v>10</v>
      </c>
    </row>
    <row r="1104" spans="1:5" x14ac:dyDescent="0.25">
      <c r="A1104" t="s">
        <v>8218</v>
      </c>
      <c r="B1104">
        <f>VLOOKUP(A1104,'all data'!F1500:L1500,7,FALSE)</f>
        <v>62</v>
      </c>
      <c r="D1104" t="s">
        <v>8220</v>
      </c>
      <c r="E1104">
        <f>VLOOKUP(D1104,'all data'!F3009:L3009,7,FALSE)</f>
        <v>10</v>
      </c>
    </row>
    <row r="1105" spans="1:5" x14ac:dyDescent="0.25">
      <c r="A1105" t="s">
        <v>8218</v>
      </c>
      <c r="B1105">
        <f>VLOOKUP(A1105,'all data'!F1707:L1707,7,FALSE)</f>
        <v>62</v>
      </c>
      <c r="D1105" t="s">
        <v>8220</v>
      </c>
      <c r="E1105">
        <f>VLOOKUP(D1105,'all data'!F3140:L3140,7,FALSE)</f>
        <v>10</v>
      </c>
    </row>
    <row r="1106" spans="1:5" x14ac:dyDescent="0.25">
      <c r="A1106" t="s">
        <v>8218</v>
      </c>
      <c r="B1106">
        <f>VLOOKUP(A1106,'all data'!F1749:L1749,7,FALSE)</f>
        <v>62</v>
      </c>
      <c r="D1106" t="s">
        <v>8220</v>
      </c>
      <c r="E1106">
        <f>VLOOKUP(D1106,'all data'!F3299:L3299,7,FALSE)</f>
        <v>10</v>
      </c>
    </row>
    <row r="1107" spans="1:5" x14ac:dyDescent="0.25">
      <c r="A1107" t="s">
        <v>8218</v>
      </c>
      <c r="B1107">
        <f>VLOOKUP(A1107,'all data'!F1935:L1935,7,FALSE)</f>
        <v>62</v>
      </c>
      <c r="D1107" t="s">
        <v>8220</v>
      </c>
      <c r="E1107">
        <f>VLOOKUP(D1107,'all data'!F3309:L3309,7,FALSE)</f>
        <v>10</v>
      </c>
    </row>
    <row r="1108" spans="1:5" x14ac:dyDescent="0.25">
      <c r="A1108" t="s">
        <v>8218</v>
      </c>
      <c r="B1108">
        <f>VLOOKUP(A1108,'all data'!F1942:L1942,7,FALSE)</f>
        <v>62</v>
      </c>
      <c r="D1108" t="s">
        <v>8220</v>
      </c>
      <c r="E1108">
        <f>VLOOKUP(D1108,'all data'!F3582:L3582,7,FALSE)</f>
        <v>10</v>
      </c>
    </row>
    <row r="1109" spans="1:5" x14ac:dyDescent="0.25">
      <c r="A1109" t="s">
        <v>8218</v>
      </c>
      <c r="B1109">
        <f>VLOOKUP(A1109,'all data'!F1944:L1944,7,FALSE)</f>
        <v>62</v>
      </c>
      <c r="D1109" t="s">
        <v>8220</v>
      </c>
      <c r="E1109">
        <f>VLOOKUP(D1109,'all data'!F3650:L3650,7,FALSE)</f>
        <v>10</v>
      </c>
    </row>
    <row r="1110" spans="1:5" x14ac:dyDescent="0.25">
      <c r="A1110" t="s">
        <v>8218</v>
      </c>
      <c r="B1110">
        <f>VLOOKUP(A1110,'all data'!F369:L369,7,FALSE)</f>
        <v>63</v>
      </c>
      <c r="D1110" t="s">
        <v>8220</v>
      </c>
      <c r="E1110">
        <f>VLOOKUP(D1110,'all data'!F2227:L2227,7,FALSE)</f>
        <v>11</v>
      </c>
    </row>
    <row r="1111" spans="1:5" x14ac:dyDescent="0.25">
      <c r="A1111" t="s">
        <v>8218</v>
      </c>
      <c r="B1111">
        <f>VLOOKUP(A1111,'all data'!F607:L607,7,FALSE)</f>
        <v>63</v>
      </c>
      <c r="D1111" t="s">
        <v>8220</v>
      </c>
      <c r="E1111">
        <f>VLOOKUP(D1111,'all data'!F2280:L2280,7,FALSE)</f>
        <v>11</v>
      </c>
    </row>
    <row r="1112" spans="1:5" x14ac:dyDescent="0.25">
      <c r="A1112" t="s">
        <v>8218</v>
      </c>
      <c r="B1112">
        <f>VLOOKUP(A1112,'all data'!F697:L697,7,FALSE)</f>
        <v>63</v>
      </c>
      <c r="D1112" t="s">
        <v>8220</v>
      </c>
      <c r="E1112">
        <f>VLOOKUP(D1112,'all data'!F2385:L2385,7,FALSE)</f>
        <v>11</v>
      </c>
    </row>
    <row r="1113" spans="1:5" x14ac:dyDescent="0.25">
      <c r="A1113" t="s">
        <v>8218</v>
      </c>
      <c r="B1113">
        <f>VLOOKUP(A1113,'all data'!F765:L765,7,FALSE)</f>
        <v>63</v>
      </c>
      <c r="D1113" t="s">
        <v>8220</v>
      </c>
      <c r="E1113">
        <f>VLOOKUP(D1113,'all data'!F2410:L2410,7,FALSE)</f>
        <v>11</v>
      </c>
    </row>
    <row r="1114" spans="1:5" x14ac:dyDescent="0.25">
      <c r="A1114" t="s">
        <v>8218</v>
      </c>
      <c r="B1114">
        <f>VLOOKUP(A1114,'all data'!F955:L955,7,FALSE)</f>
        <v>63</v>
      </c>
      <c r="D1114" t="s">
        <v>8220</v>
      </c>
      <c r="E1114">
        <f>VLOOKUP(D1114,'all data'!F2420:L2420,7,FALSE)</f>
        <v>11</v>
      </c>
    </row>
    <row r="1115" spans="1:5" x14ac:dyDescent="0.25">
      <c r="A1115" t="s">
        <v>8218</v>
      </c>
      <c r="B1115">
        <f>VLOOKUP(A1115,'all data'!F1014:L1014,7,FALSE)</f>
        <v>63</v>
      </c>
      <c r="D1115" t="s">
        <v>8220</v>
      </c>
      <c r="E1115">
        <f>VLOOKUP(D1115,'all data'!F2463:L2463,7,FALSE)</f>
        <v>11</v>
      </c>
    </row>
    <row r="1116" spans="1:5" x14ac:dyDescent="0.25">
      <c r="A1116" t="s">
        <v>8218</v>
      </c>
      <c r="B1116">
        <f>VLOOKUP(A1116,'all data'!F1049:L1049,7,FALSE)</f>
        <v>63</v>
      </c>
      <c r="D1116" t="s">
        <v>8220</v>
      </c>
      <c r="E1116">
        <f>VLOOKUP(D1116,'all data'!F2539:L2539,7,FALSE)</f>
        <v>11</v>
      </c>
    </row>
    <row r="1117" spans="1:5" x14ac:dyDescent="0.25">
      <c r="A1117" t="s">
        <v>8218</v>
      </c>
      <c r="B1117">
        <f>VLOOKUP(A1117,'all data'!F1358:L1358,7,FALSE)</f>
        <v>63</v>
      </c>
      <c r="D1117" t="s">
        <v>8220</v>
      </c>
      <c r="E1117">
        <f>VLOOKUP(D1117,'all data'!F2691:L2691,7,FALSE)</f>
        <v>11</v>
      </c>
    </row>
    <row r="1118" spans="1:5" x14ac:dyDescent="0.25">
      <c r="A1118" t="s">
        <v>8218</v>
      </c>
      <c r="B1118">
        <f>VLOOKUP(A1118,'all data'!F1674:L1674,7,FALSE)</f>
        <v>63</v>
      </c>
      <c r="D1118" t="s">
        <v>8220</v>
      </c>
      <c r="E1118">
        <f>VLOOKUP(D1118,'all data'!F2692:L2692,7,FALSE)</f>
        <v>11</v>
      </c>
    </row>
    <row r="1119" spans="1:5" x14ac:dyDescent="0.25">
      <c r="A1119" t="s">
        <v>8218</v>
      </c>
      <c r="B1119">
        <f>VLOOKUP(A1119,'all data'!F1780:L1780,7,FALSE)</f>
        <v>63</v>
      </c>
      <c r="D1119" t="s">
        <v>8220</v>
      </c>
      <c r="E1119">
        <f>VLOOKUP(D1119,'all data'!F2704:L2704,7,FALSE)</f>
        <v>11</v>
      </c>
    </row>
    <row r="1120" spans="1:5" x14ac:dyDescent="0.25">
      <c r="A1120" t="s">
        <v>8218</v>
      </c>
      <c r="B1120">
        <f>VLOOKUP(A1120,'all data'!F1824:L1824,7,FALSE)</f>
        <v>63</v>
      </c>
      <c r="D1120" t="s">
        <v>8220</v>
      </c>
      <c r="E1120">
        <f>VLOOKUP(D1120,'all data'!F2717:L2717,7,FALSE)</f>
        <v>11</v>
      </c>
    </row>
    <row r="1121" spans="1:5" x14ac:dyDescent="0.25">
      <c r="A1121" t="s">
        <v>8218</v>
      </c>
      <c r="B1121">
        <f>VLOOKUP(A1121,'all data'!F2036:L2036,7,FALSE)</f>
        <v>63</v>
      </c>
      <c r="D1121" t="s">
        <v>8220</v>
      </c>
      <c r="E1121">
        <f>VLOOKUP(D1121,'all data'!F2729:L2729,7,FALSE)</f>
        <v>11</v>
      </c>
    </row>
    <row r="1122" spans="1:5" x14ac:dyDescent="0.25">
      <c r="A1122" t="s">
        <v>8218</v>
      </c>
      <c r="B1122">
        <f>VLOOKUP(A1122,'all data'!F604:L604,7,FALSE)</f>
        <v>64</v>
      </c>
      <c r="D1122" t="s">
        <v>8220</v>
      </c>
      <c r="E1122">
        <f>VLOOKUP(D1122,'all data'!F2739:L2739,7,FALSE)</f>
        <v>11</v>
      </c>
    </row>
    <row r="1123" spans="1:5" x14ac:dyDescent="0.25">
      <c r="A1123" t="s">
        <v>8218</v>
      </c>
      <c r="B1123">
        <f>VLOOKUP(A1123,'all data'!F639:L639,7,FALSE)</f>
        <v>64</v>
      </c>
      <c r="D1123" t="s">
        <v>8220</v>
      </c>
      <c r="E1123">
        <f>VLOOKUP(D1123,'all data'!F2930:L2930,7,FALSE)</f>
        <v>11</v>
      </c>
    </row>
    <row r="1124" spans="1:5" x14ac:dyDescent="0.25">
      <c r="A1124" t="s">
        <v>8218</v>
      </c>
      <c r="B1124">
        <f>VLOOKUP(A1124,'all data'!F641:L641,7,FALSE)</f>
        <v>64</v>
      </c>
      <c r="D1124" t="s">
        <v>8220</v>
      </c>
      <c r="E1124">
        <f>VLOOKUP(D1124,'all data'!F2967:L2967,7,FALSE)</f>
        <v>11</v>
      </c>
    </row>
    <row r="1125" spans="1:5" x14ac:dyDescent="0.25">
      <c r="A1125" t="s">
        <v>8218</v>
      </c>
      <c r="B1125">
        <f>VLOOKUP(A1125,'all data'!F971:L971,7,FALSE)</f>
        <v>64</v>
      </c>
      <c r="D1125" t="s">
        <v>8220</v>
      </c>
      <c r="E1125">
        <f>VLOOKUP(D1125,'all data'!F3029:L3029,7,FALSE)</f>
        <v>11</v>
      </c>
    </row>
    <row r="1126" spans="1:5" x14ac:dyDescent="0.25">
      <c r="A1126" t="s">
        <v>8218</v>
      </c>
      <c r="B1126">
        <f>VLOOKUP(A1126,'all data'!F1044:L1044,7,FALSE)</f>
        <v>64</v>
      </c>
      <c r="D1126" t="s">
        <v>8220</v>
      </c>
      <c r="E1126">
        <f>VLOOKUP(D1126,'all data'!F3034:L3034,7,FALSE)</f>
        <v>11</v>
      </c>
    </row>
    <row r="1127" spans="1:5" x14ac:dyDescent="0.25">
      <c r="A1127" t="s">
        <v>8218</v>
      </c>
      <c r="B1127">
        <f>VLOOKUP(A1127,'all data'!F1311:L1311,7,FALSE)</f>
        <v>64</v>
      </c>
      <c r="D1127" t="s">
        <v>8220</v>
      </c>
      <c r="E1127">
        <f>VLOOKUP(D1127,'all data'!F3310:L3310,7,FALSE)</f>
        <v>11</v>
      </c>
    </row>
    <row r="1128" spans="1:5" x14ac:dyDescent="0.25">
      <c r="A1128" t="s">
        <v>8218</v>
      </c>
      <c r="B1128">
        <f>VLOOKUP(A1128,'all data'!F1512:L1512,7,FALSE)</f>
        <v>64</v>
      </c>
      <c r="D1128" t="s">
        <v>8220</v>
      </c>
      <c r="E1128">
        <f>VLOOKUP(D1128,'all data'!F3459:L3459,7,FALSE)</f>
        <v>11</v>
      </c>
    </row>
    <row r="1129" spans="1:5" x14ac:dyDescent="0.25">
      <c r="A1129" t="s">
        <v>8218</v>
      </c>
      <c r="B1129">
        <f>VLOOKUP(A1129,'all data'!F1538:L1538,7,FALSE)</f>
        <v>64</v>
      </c>
      <c r="D1129" t="s">
        <v>8220</v>
      </c>
      <c r="E1129">
        <f>VLOOKUP(D1129,'all data'!F3497:L3497,7,FALSE)</f>
        <v>11</v>
      </c>
    </row>
    <row r="1130" spans="1:5" x14ac:dyDescent="0.25">
      <c r="A1130" t="s">
        <v>8218</v>
      </c>
      <c r="B1130">
        <f>VLOOKUP(A1130,'all data'!F1715:L1715,7,FALSE)</f>
        <v>64</v>
      </c>
      <c r="D1130" t="s">
        <v>8220</v>
      </c>
      <c r="E1130">
        <f>VLOOKUP(D1130,'all data'!F2207:L2207,7,FALSE)</f>
        <v>12</v>
      </c>
    </row>
    <row r="1131" spans="1:5" x14ac:dyDescent="0.25">
      <c r="A1131" t="s">
        <v>8218</v>
      </c>
      <c r="B1131">
        <f>VLOOKUP(A1131,'all data'!F1774:L1774,7,FALSE)</f>
        <v>64</v>
      </c>
      <c r="D1131" t="s">
        <v>8220</v>
      </c>
      <c r="E1131">
        <f>VLOOKUP(D1131,'all data'!F2229:L2229,7,FALSE)</f>
        <v>12</v>
      </c>
    </row>
    <row r="1132" spans="1:5" x14ac:dyDescent="0.25">
      <c r="A1132" t="s">
        <v>8218</v>
      </c>
      <c r="B1132">
        <f>VLOOKUP(A1132,'all data'!F1790:L1790,7,FALSE)</f>
        <v>64</v>
      </c>
      <c r="D1132" t="s">
        <v>8220</v>
      </c>
      <c r="E1132">
        <f>VLOOKUP(D1132,'all data'!F2249:L2249,7,FALSE)</f>
        <v>12</v>
      </c>
    </row>
    <row r="1133" spans="1:5" x14ac:dyDescent="0.25">
      <c r="A1133" t="s">
        <v>8218</v>
      </c>
      <c r="B1133">
        <f>VLOOKUP(A1133,'all data'!F2094:L2094,7,FALSE)</f>
        <v>64</v>
      </c>
      <c r="D1133" t="s">
        <v>8220</v>
      </c>
      <c r="E1133">
        <f>VLOOKUP(D1133,'all data'!F2289:L2289,7,FALSE)</f>
        <v>12</v>
      </c>
    </row>
    <row r="1134" spans="1:5" x14ac:dyDescent="0.25">
      <c r="A1134" t="s">
        <v>8218</v>
      </c>
      <c r="B1134">
        <f>VLOOKUP(A1134,'all data'!F219:L219,7,FALSE)</f>
        <v>65</v>
      </c>
      <c r="D1134" t="s">
        <v>8220</v>
      </c>
      <c r="E1134">
        <f>VLOOKUP(D1134,'all data'!F2290:L2290,7,FALSE)</f>
        <v>12</v>
      </c>
    </row>
    <row r="1135" spans="1:5" x14ac:dyDescent="0.25">
      <c r="A1135" t="s">
        <v>8218</v>
      </c>
      <c r="B1135">
        <f>VLOOKUP(A1135,'all data'!F311:L311,7,FALSE)</f>
        <v>65</v>
      </c>
      <c r="D1135" t="s">
        <v>8220</v>
      </c>
      <c r="E1135">
        <f>VLOOKUP(D1135,'all data'!F2354:L2354,7,FALSE)</f>
        <v>12</v>
      </c>
    </row>
    <row r="1136" spans="1:5" x14ac:dyDescent="0.25">
      <c r="A1136" t="s">
        <v>8218</v>
      </c>
      <c r="B1136">
        <f>VLOOKUP(A1136,'all data'!F438:L438,7,FALSE)</f>
        <v>65</v>
      </c>
      <c r="D1136" t="s">
        <v>8220</v>
      </c>
      <c r="E1136">
        <f>VLOOKUP(D1136,'all data'!F2371:L2371,7,FALSE)</f>
        <v>12</v>
      </c>
    </row>
    <row r="1137" spans="1:5" x14ac:dyDescent="0.25">
      <c r="A1137" t="s">
        <v>8218</v>
      </c>
      <c r="B1137">
        <f>VLOOKUP(A1137,'all data'!F682:L682,7,FALSE)</f>
        <v>65</v>
      </c>
      <c r="D1137" t="s">
        <v>8220</v>
      </c>
      <c r="E1137">
        <f>VLOOKUP(D1137,'all data'!F2459:L2459,7,FALSE)</f>
        <v>12</v>
      </c>
    </row>
    <row r="1138" spans="1:5" x14ac:dyDescent="0.25">
      <c r="A1138" t="s">
        <v>8218</v>
      </c>
      <c r="B1138">
        <f>VLOOKUP(A1138,'all data'!F739:L739,7,FALSE)</f>
        <v>65</v>
      </c>
      <c r="D1138" t="s">
        <v>8220</v>
      </c>
      <c r="E1138">
        <f>VLOOKUP(D1138,'all data'!F2507:L2507,7,FALSE)</f>
        <v>12</v>
      </c>
    </row>
    <row r="1139" spans="1:5" x14ac:dyDescent="0.25">
      <c r="A1139" t="s">
        <v>8218</v>
      </c>
      <c r="B1139">
        <f>VLOOKUP(A1139,'all data'!F1109:L1109,7,FALSE)</f>
        <v>65</v>
      </c>
      <c r="D1139" t="s">
        <v>8220</v>
      </c>
      <c r="E1139">
        <f>VLOOKUP(D1139,'all data'!F2536:L2536,7,FALSE)</f>
        <v>12</v>
      </c>
    </row>
    <row r="1140" spans="1:5" x14ac:dyDescent="0.25">
      <c r="A1140" t="s">
        <v>8218</v>
      </c>
      <c r="B1140">
        <f>VLOOKUP(A1140,'all data'!F1133:L1133,7,FALSE)</f>
        <v>65</v>
      </c>
      <c r="D1140" t="s">
        <v>8220</v>
      </c>
      <c r="E1140">
        <f>VLOOKUP(D1140,'all data'!F2537:L2537,7,FALSE)</f>
        <v>12</v>
      </c>
    </row>
    <row r="1141" spans="1:5" x14ac:dyDescent="0.25">
      <c r="A1141" t="s">
        <v>8218</v>
      </c>
      <c r="B1141">
        <f>VLOOKUP(A1141,'all data'!F1200:L1200,7,FALSE)</f>
        <v>65</v>
      </c>
      <c r="D1141" t="s">
        <v>8220</v>
      </c>
      <c r="E1141">
        <f>VLOOKUP(D1141,'all data'!F2560:L2560,7,FALSE)</f>
        <v>12</v>
      </c>
    </row>
    <row r="1142" spans="1:5" x14ac:dyDescent="0.25">
      <c r="A1142" t="s">
        <v>8218</v>
      </c>
      <c r="B1142">
        <f>VLOOKUP(A1142,'all data'!F1376:L1376,7,FALSE)</f>
        <v>65</v>
      </c>
      <c r="D1142" t="s">
        <v>8220</v>
      </c>
      <c r="E1142">
        <f>VLOOKUP(D1142,'all data'!F2568:L2568,7,FALSE)</f>
        <v>12</v>
      </c>
    </row>
    <row r="1143" spans="1:5" x14ac:dyDescent="0.25">
      <c r="A1143" t="s">
        <v>8218</v>
      </c>
      <c r="B1143">
        <f>VLOOKUP(A1143,'all data'!F1535:L1535,7,FALSE)</f>
        <v>65</v>
      </c>
      <c r="D1143" t="s">
        <v>8220</v>
      </c>
      <c r="E1143">
        <f>VLOOKUP(D1143,'all data'!F2578:L2578,7,FALSE)</f>
        <v>12</v>
      </c>
    </row>
    <row r="1144" spans="1:5" x14ac:dyDescent="0.25">
      <c r="A1144" t="s">
        <v>8218</v>
      </c>
      <c r="B1144">
        <f>VLOOKUP(A1144,'all data'!F1590:L1590,7,FALSE)</f>
        <v>65</v>
      </c>
      <c r="D1144" t="s">
        <v>8220</v>
      </c>
      <c r="E1144">
        <f>VLOOKUP(D1144,'all data'!F2579:L2579,7,FALSE)</f>
        <v>12</v>
      </c>
    </row>
    <row r="1145" spans="1:5" x14ac:dyDescent="0.25">
      <c r="A1145" t="s">
        <v>8218</v>
      </c>
      <c r="B1145">
        <f>VLOOKUP(A1145,'all data'!F1816:L1816,7,FALSE)</f>
        <v>65</v>
      </c>
      <c r="D1145" t="s">
        <v>8220</v>
      </c>
      <c r="E1145">
        <f>VLOOKUP(D1145,'all data'!F2635:L2635,7,FALSE)</f>
        <v>12</v>
      </c>
    </row>
    <row r="1146" spans="1:5" x14ac:dyDescent="0.25">
      <c r="A1146" t="s">
        <v>8218</v>
      </c>
      <c r="B1146">
        <f>VLOOKUP(A1146,'all data'!F278:L278,7,FALSE)</f>
        <v>66</v>
      </c>
      <c r="D1146" t="s">
        <v>8220</v>
      </c>
      <c r="E1146">
        <f>VLOOKUP(D1146,'all data'!F2649:L2649,7,FALSE)</f>
        <v>12</v>
      </c>
    </row>
    <row r="1147" spans="1:5" x14ac:dyDescent="0.25">
      <c r="A1147" t="s">
        <v>8218</v>
      </c>
      <c r="B1147">
        <f>VLOOKUP(A1147,'all data'!F683:L683,7,FALSE)</f>
        <v>66</v>
      </c>
      <c r="D1147" t="s">
        <v>8220</v>
      </c>
      <c r="E1147">
        <f>VLOOKUP(D1147,'all data'!F2654:L2654,7,FALSE)</f>
        <v>12</v>
      </c>
    </row>
    <row r="1148" spans="1:5" x14ac:dyDescent="0.25">
      <c r="A1148" t="s">
        <v>8218</v>
      </c>
      <c r="B1148">
        <f>VLOOKUP(A1148,'all data'!F880:L880,7,FALSE)</f>
        <v>66</v>
      </c>
      <c r="D1148" t="s">
        <v>8220</v>
      </c>
      <c r="E1148">
        <f>VLOOKUP(D1148,'all data'!F2673:L2673,7,FALSE)</f>
        <v>12</v>
      </c>
    </row>
    <row r="1149" spans="1:5" x14ac:dyDescent="0.25">
      <c r="A1149" t="s">
        <v>8218</v>
      </c>
      <c r="B1149">
        <f>VLOOKUP(A1149,'all data'!F1139:L1139,7,FALSE)</f>
        <v>66</v>
      </c>
      <c r="D1149" t="s">
        <v>8220</v>
      </c>
      <c r="E1149">
        <f>VLOOKUP(D1149,'all data'!F2678:L2678,7,FALSE)</f>
        <v>12</v>
      </c>
    </row>
    <row r="1150" spans="1:5" x14ac:dyDescent="0.25">
      <c r="A1150" t="s">
        <v>8218</v>
      </c>
      <c r="B1150">
        <f>VLOOKUP(A1150,'all data'!F1183:L1183,7,FALSE)</f>
        <v>66</v>
      </c>
      <c r="D1150" t="s">
        <v>8220</v>
      </c>
      <c r="E1150">
        <f>VLOOKUP(D1150,'all data'!F2722:L2722,7,FALSE)</f>
        <v>12</v>
      </c>
    </row>
    <row r="1151" spans="1:5" x14ac:dyDescent="0.25">
      <c r="A1151" t="s">
        <v>8218</v>
      </c>
      <c r="B1151">
        <f>VLOOKUP(A1151,'all data'!F1471:L1471,7,FALSE)</f>
        <v>66</v>
      </c>
      <c r="D1151" t="s">
        <v>8220</v>
      </c>
      <c r="E1151">
        <f>VLOOKUP(D1151,'all data'!F2742:L2742,7,FALSE)</f>
        <v>12</v>
      </c>
    </row>
    <row r="1152" spans="1:5" x14ac:dyDescent="0.25">
      <c r="A1152" t="s">
        <v>8218</v>
      </c>
      <c r="B1152">
        <f>VLOOKUP(A1152,'all data'!F1720:L1720,7,FALSE)</f>
        <v>66</v>
      </c>
      <c r="D1152" t="s">
        <v>8220</v>
      </c>
      <c r="E1152">
        <f>VLOOKUP(D1152,'all data'!F2755:L2755,7,FALSE)</f>
        <v>12</v>
      </c>
    </row>
    <row r="1153" spans="1:5" x14ac:dyDescent="0.25">
      <c r="A1153" t="s">
        <v>8218</v>
      </c>
      <c r="B1153">
        <f>VLOOKUP(A1153,'all data'!F1800:L1800,7,FALSE)</f>
        <v>66</v>
      </c>
      <c r="D1153" t="s">
        <v>8220</v>
      </c>
      <c r="E1153">
        <f>VLOOKUP(D1153,'all data'!F2822:L2822,7,FALSE)</f>
        <v>12</v>
      </c>
    </row>
    <row r="1154" spans="1:5" x14ac:dyDescent="0.25">
      <c r="A1154" t="s">
        <v>8218</v>
      </c>
      <c r="B1154">
        <f>VLOOKUP(A1154,'all data'!F298:L298,7,FALSE)</f>
        <v>67</v>
      </c>
      <c r="D1154" t="s">
        <v>8220</v>
      </c>
      <c r="E1154">
        <f>VLOOKUP(D1154,'all data'!F2838:L2838,7,FALSE)</f>
        <v>12</v>
      </c>
    </row>
    <row r="1155" spans="1:5" x14ac:dyDescent="0.25">
      <c r="A1155" t="s">
        <v>8218</v>
      </c>
      <c r="B1155">
        <f>VLOOKUP(A1155,'all data'!F422:L422,7,FALSE)</f>
        <v>67</v>
      </c>
      <c r="D1155" t="s">
        <v>8220</v>
      </c>
      <c r="E1155">
        <f>VLOOKUP(D1155,'all data'!F2849:L2849,7,FALSE)</f>
        <v>12</v>
      </c>
    </row>
    <row r="1156" spans="1:5" x14ac:dyDescent="0.25">
      <c r="A1156" t="s">
        <v>8218</v>
      </c>
      <c r="B1156">
        <f>VLOOKUP(A1156,'all data'!F531:L531,7,FALSE)</f>
        <v>67</v>
      </c>
      <c r="D1156" t="s">
        <v>8220</v>
      </c>
      <c r="E1156">
        <f>VLOOKUP(D1156,'all data'!F2851:L2851,7,FALSE)</f>
        <v>12</v>
      </c>
    </row>
    <row r="1157" spans="1:5" x14ac:dyDescent="0.25">
      <c r="A1157" t="s">
        <v>8218</v>
      </c>
      <c r="B1157">
        <f>VLOOKUP(A1157,'all data'!F745:L745,7,FALSE)</f>
        <v>67</v>
      </c>
      <c r="D1157" t="s">
        <v>8220</v>
      </c>
      <c r="E1157">
        <f>VLOOKUP(D1157,'all data'!F2898:L2898,7,FALSE)</f>
        <v>12</v>
      </c>
    </row>
    <row r="1158" spans="1:5" x14ac:dyDescent="0.25">
      <c r="A1158" t="s">
        <v>8218</v>
      </c>
      <c r="B1158">
        <f>VLOOKUP(A1158,'all data'!F792:L792,7,FALSE)</f>
        <v>67</v>
      </c>
      <c r="D1158" t="s">
        <v>8220</v>
      </c>
      <c r="E1158">
        <f>VLOOKUP(D1158,'all data'!F2933:L2933,7,FALSE)</f>
        <v>12</v>
      </c>
    </row>
    <row r="1159" spans="1:5" x14ac:dyDescent="0.25">
      <c r="A1159" t="s">
        <v>8218</v>
      </c>
      <c r="B1159">
        <f>VLOOKUP(A1159,'all data'!F1354:L1354,7,FALSE)</f>
        <v>67</v>
      </c>
      <c r="D1159" t="s">
        <v>8220</v>
      </c>
      <c r="E1159">
        <f>VLOOKUP(D1159,'all data'!F3049:L3049,7,FALSE)</f>
        <v>12</v>
      </c>
    </row>
    <row r="1160" spans="1:5" x14ac:dyDescent="0.25">
      <c r="A1160" t="s">
        <v>8218</v>
      </c>
      <c r="B1160">
        <f>VLOOKUP(A1160,'all data'!F1434:L1434,7,FALSE)</f>
        <v>67</v>
      </c>
      <c r="D1160" t="s">
        <v>8220</v>
      </c>
      <c r="E1160">
        <f>VLOOKUP(D1160,'all data'!F3165:L3165,7,FALSE)</f>
        <v>12</v>
      </c>
    </row>
    <row r="1161" spans="1:5" x14ac:dyDescent="0.25">
      <c r="A1161" t="s">
        <v>8218</v>
      </c>
      <c r="B1161">
        <f>VLOOKUP(A1161,'all data'!F1791:L1791,7,FALSE)</f>
        <v>67</v>
      </c>
      <c r="D1161" t="s">
        <v>8220</v>
      </c>
      <c r="E1161">
        <f>VLOOKUP(D1161,'all data'!F2287:L2287,7,FALSE)</f>
        <v>13</v>
      </c>
    </row>
    <row r="1162" spans="1:5" x14ac:dyDescent="0.25">
      <c r="A1162" t="s">
        <v>8218</v>
      </c>
      <c r="B1162">
        <f>VLOOKUP(A1162,'all data'!F2016:L2016,7,FALSE)</f>
        <v>67</v>
      </c>
      <c r="D1162" t="s">
        <v>8220</v>
      </c>
      <c r="E1162">
        <f>VLOOKUP(D1162,'all data'!F2339:L2339,7,FALSE)</f>
        <v>13</v>
      </c>
    </row>
    <row r="1163" spans="1:5" x14ac:dyDescent="0.25">
      <c r="A1163" t="s">
        <v>8218</v>
      </c>
      <c r="B1163">
        <f>VLOOKUP(A1163,'all data'!F634:L634,7,FALSE)</f>
        <v>68</v>
      </c>
      <c r="D1163" t="s">
        <v>8220</v>
      </c>
      <c r="E1163">
        <f>VLOOKUP(D1163,'all data'!F2341:L2341,7,FALSE)</f>
        <v>13</v>
      </c>
    </row>
    <row r="1164" spans="1:5" x14ac:dyDescent="0.25">
      <c r="A1164" t="s">
        <v>8218</v>
      </c>
      <c r="B1164">
        <f>VLOOKUP(A1164,'all data'!F1046:L1046,7,FALSE)</f>
        <v>68</v>
      </c>
      <c r="D1164" t="s">
        <v>8220</v>
      </c>
      <c r="E1164">
        <f>VLOOKUP(D1164,'all data'!F2355:L2355,7,FALSE)</f>
        <v>13</v>
      </c>
    </row>
    <row r="1165" spans="1:5" x14ac:dyDescent="0.25">
      <c r="A1165" t="s">
        <v>8218</v>
      </c>
      <c r="B1165">
        <f>VLOOKUP(A1165,'all data'!F1091:L1091,7,FALSE)</f>
        <v>68</v>
      </c>
      <c r="D1165" t="s">
        <v>8220</v>
      </c>
      <c r="E1165">
        <f>VLOOKUP(D1165,'all data'!F2365:L2365,7,FALSE)</f>
        <v>13</v>
      </c>
    </row>
    <row r="1166" spans="1:5" x14ac:dyDescent="0.25">
      <c r="A1166" t="s">
        <v>8218</v>
      </c>
      <c r="B1166">
        <f>VLOOKUP(A1166,'all data'!F1237:L1237,7,FALSE)</f>
        <v>68</v>
      </c>
      <c r="D1166" t="s">
        <v>8220</v>
      </c>
      <c r="E1166">
        <f>VLOOKUP(D1166,'all data'!F2375:L2375,7,FALSE)</f>
        <v>13</v>
      </c>
    </row>
    <row r="1167" spans="1:5" x14ac:dyDescent="0.25">
      <c r="A1167" t="s">
        <v>8218</v>
      </c>
      <c r="B1167">
        <f>VLOOKUP(A1167,'all data'!F1546:L1546,7,FALSE)</f>
        <v>68</v>
      </c>
      <c r="D1167" t="s">
        <v>8220</v>
      </c>
      <c r="E1167">
        <f>VLOOKUP(D1167,'all data'!F2412:L2412,7,FALSE)</f>
        <v>13</v>
      </c>
    </row>
    <row r="1168" spans="1:5" x14ac:dyDescent="0.25">
      <c r="A1168" t="s">
        <v>8218</v>
      </c>
      <c r="B1168">
        <f>VLOOKUP(A1168,'all data'!F1795:L1795,7,FALSE)</f>
        <v>68</v>
      </c>
      <c r="D1168" t="s">
        <v>8220</v>
      </c>
      <c r="E1168">
        <f>VLOOKUP(D1168,'all data'!F2433:L2433,7,FALSE)</f>
        <v>13</v>
      </c>
    </row>
    <row r="1169" spans="1:5" x14ac:dyDescent="0.25">
      <c r="A1169" t="s">
        <v>8218</v>
      </c>
      <c r="B1169">
        <f>VLOOKUP(A1169,'all data'!F1958:L1958,7,FALSE)</f>
        <v>68</v>
      </c>
      <c r="D1169" t="s">
        <v>8220</v>
      </c>
      <c r="E1169">
        <f>VLOOKUP(D1169,'all data'!F2549:L2549,7,FALSE)</f>
        <v>13</v>
      </c>
    </row>
    <row r="1170" spans="1:5" x14ac:dyDescent="0.25">
      <c r="A1170" t="s">
        <v>8218</v>
      </c>
      <c r="B1170">
        <f>VLOOKUP(A1170,'all data'!F877:L877,7,FALSE)</f>
        <v>69</v>
      </c>
      <c r="D1170" t="s">
        <v>8220</v>
      </c>
      <c r="E1170">
        <f>VLOOKUP(D1170,'all data'!F2592:L2592,7,FALSE)</f>
        <v>13</v>
      </c>
    </row>
    <row r="1171" spans="1:5" x14ac:dyDescent="0.25">
      <c r="A1171" t="s">
        <v>8218</v>
      </c>
      <c r="B1171">
        <f>VLOOKUP(A1171,'all data'!F1025:L1025,7,FALSE)</f>
        <v>69</v>
      </c>
      <c r="D1171" t="s">
        <v>8220</v>
      </c>
      <c r="E1171">
        <f>VLOOKUP(D1171,'all data'!F2593:L2593,7,FALSE)</f>
        <v>13</v>
      </c>
    </row>
    <row r="1172" spans="1:5" x14ac:dyDescent="0.25">
      <c r="A1172" t="s">
        <v>8218</v>
      </c>
      <c r="B1172">
        <f>VLOOKUP(A1172,'all data'!F1071:L1071,7,FALSE)</f>
        <v>69</v>
      </c>
      <c r="D1172" t="s">
        <v>8220</v>
      </c>
      <c r="E1172">
        <f>VLOOKUP(D1172,'all data'!F2605:L2605,7,FALSE)</f>
        <v>13</v>
      </c>
    </row>
    <row r="1173" spans="1:5" x14ac:dyDescent="0.25">
      <c r="A1173" t="s">
        <v>8218</v>
      </c>
      <c r="B1173">
        <f>VLOOKUP(A1173,'all data'!F1241:L1241,7,FALSE)</f>
        <v>69</v>
      </c>
      <c r="D1173" t="s">
        <v>8220</v>
      </c>
      <c r="E1173">
        <f>VLOOKUP(D1173,'all data'!F2607:L2607,7,FALSE)</f>
        <v>13</v>
      </c>
    </row>
    <row r="1174" spans="1:5" x14ac:dyDescent="0.25">
      <c r="A1174" t="s">
        <v>8218</v>
      </c>
      <c r="B1174">
        <f>VLOOKUP(A1174,'all data'!F1408:L1408,7,FALSE)</f>
        <v>69</v>
      </c>
      <c r="D1174" t="s">
        <v>8220</v>
      </c>
      <c r="E1174">
        <f>VLOOKUP(D1174,'all data'!F2720:L2720,7,FALSE)</f>
        <v>13</v>
      </c>
    </row>
    <row r="1175" spans="1:5" x14ac:dyDescent="0.25">
      <c r="A1175" t="s">
        <v>8218</v>
      </c>
      <c r="B1175">
        <f>VLOOKUP(A1175,'all data'!F1450:L1450,7,FALSE)</f>
        <v>69</v>
      </c>
      <c r="D1175" t="s">
        <v>8220</v>
      </c>
      <c r="E1175">
        <f>VLOOKUP(D1175,'all data'!F2829:L2829,7,FALSE)</f>
        <v>13</v>
      </c>
    </row>
    <row r="1176" spans="1:5" x14ac:dyDescent="0.25">
      <c r="A1176" t="s">
        <v>8218</v>
      </c>
      <c r="B1176">
        <f>VLOOKUP(A1176,'all data'!F1677:L1677,7,FALSE)</f>
        <v>69</v>
      </c>
      <c r="D1176" t="s">
        <v>8220</v>
      </c>
      <c r="E1176">
        <f>VLOOKUP(D1176,'all data'!F2879:L2879,7,FALSE)</f>
        <v>13</v>
      </c>
    </row>
    <row r="1177" spans="1:5" x14ac:dyDescent="0.25">
      <c r="A1177" t="s">
        <v>8218</v>
      </c>
      <c r="B1177">
        <f>VLOOKUP(A1177,'all data'!F1731:L1731,7,FALSE)</f>
        <v>69</v>
      </c>
      <c r="D1177" t="s">
        <v>8220</v>
      </c>
      <c r="E1177">
        <f>VLOOKUP(D1177,'all data'!F2884:L2884,7,FALSE)</f>
        <v>13</v>
      </c>
    </row>
    <row r="1178" spans="1:5" x14ac:dyDescent="0.25">
      <c r="A1178" t="s">
        <v>8218</v>
      </c>
      <c r="B1178">
        <f>VLOOKUP(A1178,'all data'!F1797:L1797,7,FALSE)</f>
        <v>69</v>
      </c>
      <c r="D1178" t="s">
        <v>8220</v>
      </c>
      <c r="E1178">
        <f>VLOOKUP(D1178,'all data'!F2893:L2893,7,FALSE)</f>
        <v>13</v>
      </c>
    </row>
    <row r="1179" spans="1:5" x14ac:dyDescent="0.25">
      <c r="A1179" t="s">
        <v>8218</v>
      </c>
      <c r="B1179">
        <f>VLOOKUP(A1179,'all data'!F1896:L1896,7,FALSE)</f>
        <v>69</v>
      </c>
      <c r="D1179" t="s">
        <v>8220</v>
      </c>
      <c r="E1179">
        <f>VLOOKUP(D1179,'all data'!F2915:L2915,7,FALSE)</f>
        <v>13</v>
      </c>
    </row>
    <row r="1180" spans="1:5" x14ac:dyDescent="0.25">
      <c r="A1180" t="s">
        <v>8218</v>
      </c>
      <c r="B1180">
        <f>VLOOKUP(A1180,'all data'!F1906:L1906,7,FALSE)</f>
        <v>69</v>
      </c>
      <c r="D1180" t="s">
        <v>8220</v>
      </c>
      <c r="E1180">
        <f>VLOOKUP(D1180,'all data'!F2963:L2963,7,FALSE)</f>
        <v>13</v>
      </c>
    </row>
    <row r="1181" spans="1:5" x14ac:dyDescent="0.25">
      <c r="A1181" t="s">
        <v>8218</v>
      </c>
      <c r="B1181">
        <f>VLOOKUP(A1181,'all data'!F1941:L1941,7,FALSE)</f>
        <v>69</v>
      </c>
      <c r="D1181" t="s">
        <v>8220</v>
      </c>
      <c r="E1181">
        <f>VLOOKUP(D1181,'all data'!F3168:L3168,7,FALSE)</f>
        <v>13</v>
      </c>
    </row>
    <row r="1182" spans="1:5" x14ac:dyDescent="0.25">
      <c r="A1182" t="s">
        <v>8218</v>
      </c>
      <c r="B1182">
        <f>VLOOKUP(A1182,'all data'!F1981:L1981,7,FALSE)</f>
        <v>69</v>
      </c>
      <c r="D1182" t="s">
        <v>8220</v>
      </c>
      <c r="E1182">
        <f>VLOOKUP(D1182,'all data'!F3248:L3248,7,FALSE)</f>
        <v>13</v>
      </c>
    </row>
    <row r="1183" spans="1:5" x14ac:dyDescent="0.25">
      <c r="A1183" t="s">
        <v>8218</v>
      </c>
      <c r="B1183">
        <f>VLOOKUP(A1183,'all data'!F2054:L2054,7,FALSE)</f>
        <v>69</v>
      </c>
      <c r="D1183" t="s">
        <v>8220</v>
      </c>
      <c r="E1183">
        <f>VLOOKUP(D1183,'all data'!F2286:L2286,7,FALSE)</f>
        <v>14</v>
      </c>
    </row>
    <row r="1184" spans="1:5" x14ac:dyDescent="0.25">
      <c r="A1184" t="s">
        <v>8218</v>
      </c>
      <c r="B1184">
        <f>VLOOKUP(A1184,'all data'!F329:L329,7,FALSE)</f>
        <v>70</v>
      </c>
      <c r="D1184" t="s">
        <v>8220</v>
      </c>
      <c r="E1184">
        <f>VLOOKUP(D1184,'all data'!F2304:L2304,7,FALSE)</f>
        <v>14</v>
      </c>
    </row>
    <row r="1185" spans="1:5" x14ac:dyDescent="0.25">
      <c r="A1185" t="s">
        <v>8218</v>
      </c>
      <c r="B1185">
        <f>VLOOKUP(A1185,'all data'!F452:L452,7,FALSE)</f>
        <v>70</v>
      </c>
      <c r="D1185" t="s">
        <v>8220</v>
      </c>
      <c r="E1185">
        <f>VLOOKUP(D1185,'all data'!F2331:L2331,7,FALSE)</f>
        <v>14</v>
      </c>
    </row>
    <row r="1186" spans="1:5" x14ac:dyDescent="0.25">
      <c r="A1186" t="s">
        <v>8218</v>
      </c>
      <c r="B1186">
        <f>VLOOKUP(A1186,'all data'!F591:L591,7,FALSE)</f>
        <v>70</v>
      </c>
      <c r="D1186" t="s">
        <v>8220</v>
      </c>
      <c r="E1186">
        <f>VLOOKUP(D1186,'all data'!F2338:L2338,7,FALSE)</f>
        <v>14</v>
      </c>
    </row>
    <row r="1187" spans="1:5" x14ac:dyDescent="0.25">
      <c r="A1187" t="s">
        <v>8218</v>
      </c>
      <c r="B1187">
        <f>VLOOKUP(A1187,'all data'!F635:L635,7,FALSE)</f>
        <v>70</v>
      </c>
      <c r="D1187" t="s">
        <v>8220</v>
      </c>
      <c r="E1187">
        <f>VLOOKUP(D1187,'all data'!F2340:L2340,7,FALSE)</f>
        <v>14</v>
      </c>
    </row>
    <row r="1188" spans="1:5" x14ac:dyDescent="0.25">
      <c r="A1188" t="s">
        <v>8218</v>
      </c>
      <c r="B1188">
        <f>VLOOKUP(A1188,'all data'!F800:L800,7,FALSE)</f>
        <v>70</v>
      </c>
      <c r="D1188" t="s">
        <v>8220</v>
      </c>
      <c r="E1188">
        <f>VLOOKUP(D1188,'all data'!F2347:L2347,7,FALSE)</f>
        <v>14</v>
      </c>
    </row>
    <row r="1189" spans="1:5" x14ac:dyDescent="0.25">
      <c r="A1189" t="s">
        <v>8218</v>
      </c>
      <c r="B1189">
        <f>VLOOKUP(A1189,'all data'!F900:L900,7,FALSE)</f>
        <v>70</v>
      </c>
      <c r="D1189" t="s">
        <v>8220</v>
      </c>
      <c r="E1189">
        <f>VLOOKUP(D1189,'all data'!F2392:L2392,7,FALSE)</f>
        <v>14</v>
      </c>
    </row>
    <row r="1190" spans="1:5" x14ac:dyDescent="0.25">
      <c r="A1190" t="s">
        <v>8218</v>
      </c>
      <c r="B1190">
        <f>VLOOKUP(A1190,'all data'!F1164:L1164,7,FALSE)</f>
        <v>70</v>
      </c>
      <c r="D1190" t="s">
        <v>8220</v>
      </c>
      <c r="E1190">
        <f>VLOOKUP(D1190,'all data'!F2429:L2429,7,FALSE)</f>
        <v>14</v>
      </c>
    </row>
    <row r="1191" spans="1:5" x14ac:dyDescent="0.25">
      <c r="A1191" t="s">
        <v>8218</v>
      </c>
      <c r="B1191">
        <f>VLOOKUP(A1191,'all data'!F1199:L1199,7,FALSE)</f>
        <v>70</v>
      </c>
      <c r="D1191" t="s">
        <v>8220</v>
      </c>
      <c r="E1191">
        <f>VLOOKUP(D1191,'all data'!F2431:L2431,7,FALSE)</f>
        <v>14</v>
      </c>
    </row>
    <row r="1192" spans="1:5" x14ac:dyDescent="0.25">
      <c r="A1192" t="s">
        <v>8218</v>
      </c>
      <c r="B1192">
        <f>VLOOKUP(A1192,'all data'!F1321:L1321,7,FALSE)</f>
        <v>70</v>
      </c>
      <c r="D1192" t="s">
        <v>8220</v>
      </c>
      <c r="E1192">
        <f>VLOOKUP(D1192,'all data'!F2495:L2495,7,FALSE)</f>
        <v>14</v>
      </c>
    </row>
    <row r="1193" spans="1:5" x14ac:dyDescent="0.25">
      <c r="A1193" t="s">
        <v>8218</v>
      </c>
      <c r="B1193">
        <f>VLOOKUP(A1193,'all data'!F1327:L1327,7,FALSE)</f>
        <v>70</v>
      </c>
      <c r="D1193" t="s">
        <v>8220</v>
      </c>
      <c r="E1193">
        <f>VLOOKUP(D1193,'all data'!F2513:L2513,7,FALSE)</f>
        <v>14</v>
      </c>
    </row>
    <row r="1194" spans="1:5" x14ac:dyDescent="0.25">
      <c r="A1194" t="s">
        <v>8218</v>
      </c>
      <c r="B1194">
        <f>VLOOKUP(A1194,'all data'!F1355:L1355,7,FALSE)</f>
        <v>70</v>
      </c>
      <c r="D1194" t="s">
        <v>8220</v>
      </c>
      <c r="E1194">
        <f>VLOOKUP(D1194,'all data'!F2517:L2517,7,FALSE)</f>
        <v>14</v>
      </c>
    </row>
    <row r="1195" spans="1:5" x14ac:dyDescent="0.25">
      <c r="A1195" t="s">
        <v>8218</v>
      </c>
      <c r="B1195">
        <f>VLOOKUP(A1195,'all data'!F1475:L1475,7,FALSE)</f>
        <v>70</v>
      </c>
      <c r="D1195" t="s">
        <v>8220</v>
      </c>
      <c r="E1195">
        <f>VLOOKUP(D1195,'all data'!F2545:L2545,7,FALSE)</f>
        <v>14</v>
      </c>
    </row>
    <row r="1196" spans="1:5" x14ac:dyDescent="0.25">
      <c r="A1196" t="s">
        <v>8218</v>
      </c>
      <c r="B1196">
        <f>VLOOKUP(A1196,'all data'!F1566:L1566,7,FALSE)</f>
        <v>70</v>
      </c>
      <c r="D1196" t="s">
        <v>8220</v>
      </c>
      <c r="E1196">
        <f>VLOOKUP(D1196,'all data'!F2557:L2557,7,FALSE)</f>
        <v>14</v>
      </c>
    </row>
    <row r="1197" spans="1:5" x14ac:dyDescent="0.25">
      <c r="A1197" t="s">
        <v>8218</v>
      </c>
      <c r="B1197">
        <f>VLOOKUP(A1197,'all data'!F1763:L1763,7,FALSE)</f>
        <v>70</v>
      </c>
      <c r="D1197" t="s">
        <v>8220</v>
      </c>
      <c r="E1197">
        <f>VLOOKUP(D1197,'all data'!F2566:L2566,7,FALSE)</f>
        <v>14</v>
      </c>
    </row>
    <row r="1198" spans="1:5" x14ac:dyDescent="0.25">
      <c r="A1198" t="s">
        <v>8218</v>
      </c>
      <c r="B1198">
        <f>VLOOKUP(A1198,'all data'!F1843:L1843,7,FALSE)</f>
        <v>70</v>
      </c>
      <c r="D1198" t="s">
        <v>8220</v>
      </c>
      <c r="E1198">
        <f>VLOOKUP(D1198,'all data'!F2664:L2664,7,FALSE)</f>
        <v>14</v>
      </c>
    </row>
    <row r="1199" spans="1:5" x14ac:dyDescent="0.25">
      <c r="A1199" t="s">
        <v>8218</v>
      </c>
      <c r="B1199">
        <f>VLOOKUP(A1199,'all data'!F1977:L1977,7,FALSE)</f>
        <v>70</v>
      </c>
      <c r="D1199" t="s">
        <v>8220</v>
      </c>
      <c r="E1199">
        <f>VLOOKUP(D1199,'all data'!F2913:L2913,7,FALSE)</f>
        <v>14</v>
      </c>
    </row>
    <row r="1200" spans="1:5" x14ac:dyDescent="0.25">
      <c r="A1200" t="s">
        <v>8218</v>
      </c>
      <c r="B1200">
        <f>VLOOKUP(A1200,'all data'!F2055:L2055,7,FALSE)</f>
        <v>70</v>
      </c>
      <c r="D1200" t="s">
        <v>8220</v>
      </c>
      <c r="E1200">
        <f>VLOOKUP(D1200,'all data'!F2979:L2979,7,FALSE)</f>
        <v>14</v>
      </c>
    </row>
    <row r="1201" spans="1:5" x14ac:dyDescent="0.25">
      <c r="A1201" t="s">
        <v>8218</v>
      </c>
      <c r="B1201">
        <f>VLOOKUP(A1201,'all data'!F552:L552,7,FALSE)</f>
        <v>71</v>
      </c>
      <c r="D1201" t="s">
        <v>8220</v>
      </c>
      <c r="E1201">
        <f>VLOOKUP(D1201,'all data'!F3035:L3035,7,FALSE)</f>
        <v>14</v>
      </c>
    </row>
    <row r="1202" spans="1:5" x14ac:dyDescent="0.25">
      <c r="A1202" t="s">
        <v>8218</v>
      </c>
      <c r="B1202">
        <f>VLOOKUP(A1202,'all data'!F716:L716,7,FALSE)</f>
        <v>71</v>
      </c>
      <c r="D1202" t="s">
        <v>8220</v>
      </c>
      <c r="E1202">
        <f>VLOOKUP(D1202,'all data'!F3338:L3338,7,FALSE)</f>
        <v>14</v>
      </c>
    </row>
    <row r="1203" spans="1:5" x14ac:dyDescent="0.25">
      <c r="A1203" t="s">
        <v>8218</v>
      </c>
      <c r="B1203">
        <f>VLOOKUP(A1203,'all data'!F720:L720,7,FALSE)</f>
        <v>71</v>
      </c>
      <c r="D1203" t="s">
        <v>8220</v>
      </c>
      <c r="E1203">
        <f>VLOOKUP(D1203,'all data'!F3481:L3481,7,FALSE)</f>
        <v>14</v>
      </c>
    </row>
    <row r="1204" spans="1:5" x14ac:dyDescent="0.25">
      <c r="A1204" t="s">
        <v>8218</v>
      </c>
      <c r="B1204">
        <f>VLOOKUP(A1204,'all data'!F721:L721,7,FALSE)</f>
        <v>71</v>
      </c>
      <c r="D1204" t="s">
        <v>8220</v>
      </c>
      <c r="E1204">
        <f>VLOOKUP(D1204,'all data'!F2259:L2259,7,FALSE)</f>
        <v>15</v>
      </c>
    </row>
    <row r="1205" spans="1:5" x14ac:dyDescent="0.25">
      <c r="A1205" t="s">
        <v>8218</v>
      </c>
      <c r="B1205">
        <f>VLOOKUP(A1205,'all data'!F1028:L1028,7,FALSE)</f>
        <v>71</v>
      </c>
      <c r="D1205" t="s">
        <v>8220</v>
      </c>
      <c r="E1205">
        <f>VLOOKUP(D1205,'all data'!F2325:L2325,7,FALSE)</f>
        <v>15</v>
      </c>
    </row>
    <row r="1206" spans="1:5" x14ac:dyDescent="0.25">
      <c r="A1206" t="s">
        <v>8218</v>
      </c>
      <c r="B1206">
        <f>VLOOKUP(A1206,'all data'!F1090:L1090,7,FALSE)</f>
        <v>71</v>
      </c>
      <c r="D1206" t="s">
        <v>8220</v>
      </c>
      <c r="E1206">
        <f>VLOOKUP(D1206,'all data'!F2448:L2448,7,FALSE)</f>
        <v>15</v>
      </c>
    </row>
    <row r="1207" spans="1:5" x14ac:dyDescent="0.25">
      <c r="A1207" t="s">
        <v>8218</v>
      </c>
      <c r="B1207">
        <f>VLOOKUP(A1207,'all data'!F1136:L1136,7,FALSE)</f>
        <v>71</v>
      </c>
      <c r="D1207" t="s">
        <v>8220</v>
      </c>
      <c r="E1207">
        <f>VLOOKUP(D1207,'all data'!F2454:L2454,7,FALSE)</f>
        <v>15</v>
      </c>
    </row>
    <row r="1208" spans="1:5" x14ac:dyDescent="0.25">
      <c r="A1208" t="s">
        <v>8218</v>
      </c>
      <c r="B1208">
        <f>VLOOKUP(A1208,'all data'!F1298:L1298,7,FALSE)</f>
        <v>71</v>
      </c>
      <c r="D1208" t="s">
        <v>8220</v>
      </c>
      <c r="E1208">
        <f>VLOOKUP(D1208,'all data'!F2500:L2500,7,FALSE)</f>
        <v>15</v>
      </c>
    </row>
    <row r="1209" spans="1:5" x14ac:dyDescent="0.25">
      <c r="A1209" t="s">
        <v>8218</v>
      </c>
      <c r="B1209">
        <f>VLOOKUP(A1209,'all data'!F1325:L1325,7,FALSE)</f>
        <v>71</v>
      </c>
      <c r="D1209" t="s">
        <v>8220</v>
      </c>
      <c r="E1209">
        <f>VLOOKUP(D1209,'all data'!F2526:L2526,7,FALSE)</f>
        <v>15</v>
      </c>
    </row>
    <row r="1210" spans="1:5" x14ac:dyDescent="0.25">
      <c r="A1210" t="s">
        <v>8218</v>
      </c>
      <c r="B1210">
        <f>VLOOKUP(A1210,'all data'!F1368:L1368,7,FALSE)</f>
        <v>71</v>
      </c>
      <c r="D1210" t="s">
        <v>8220</v>
      </c>
      <c r="E1210">
        <f>VLOOKUP(D1210,'all data'!F2650:L2650,7,FALSE)</f>
        <v>15</v>
      </c>
    </row>
    <row r="1211" spans="1:5" x14ac:dyDescent="0.25">
      <c r="A1211" t="s">
        <v>8218</v>
      </c>
      <c r="B1211">
        <f>VLOOKUP(A1211,'all data'!F1543:L1543,7,FALSE)</f>
        <v>71</v>
      </c>
      <c r="D1211" t="s">
        <v>8220</v>
      </c>
      <c r="E1211">
        <f>VLOOKUP(D1211,'all data'!F2679:L2679,7,FALSE)</f>
        <v>15</v>
      </c>
    </row>
    <row r="1212" spans="1:5" x14ac:dyDescent="0.25">
      <c r="A1212" t="s">
        <v>8218</v>
      </c>
      <c r="B1212">
        <f>VLOOKUP(A1212,'all data'!F1688:L1688,7,FALSE)</f>
        <v>71</v>
      </c>
      <c r="D1212" t="s">
        <v>8220</v>
      </c>
      <c r="E1212">
        <f>VLOOKUP(D1212,'all data'!F2823:L2823,7,FALSE)</f>
        <v>15</v>
      </c>
    </row>
    <row r="1213" spans="1:5" x14ac:dyDescent="0.25">
      <c r="A1213" t="s">
        <v>8218</v>
      </c>
      <c r="B1213">
        <f>VLOOKUP(A1213,'all data'!F1767:L1767,7,FALSE)</f>
        <v>71</v>
      </c>
      <c r="D1213" t="s">
        <v>8220</v>
      </c>
      <c r="E1213">
        <f>VLOOKUP(D1213,'all data'!F2869:L2869,7,FALSE)</f>
        <v>15</v>
      </c>
    </row>
    <row r="1214" spans="1:5" x14ac:dyDescent="0.25">
      <c r="A1214" t="s">
        <v>8218</v>
      </c>
      <c r="B1214">
        <f>VLOOKUP(A1214,'all data'!F1954:L1954,7,FALSE)</f>
        <v>71</v>
      </c>
      <c r="D1214" t="s">
        <v>8220</v>
      </c>
      <c r="E1214">
        <f>VLOOKUP(D1214,'all data'!F2924:L2924,7,FALSE)</f>
        <v>15</v>
      </c>
    </row>
    <row r="1215" spans="1:5" x14ac:dyDescent="0.25">
      <c r="A1215" t="s">
        <v>8218</v>
      </c>
      <c r="B1215">
        <f>VLOOKUP(A1215,'all data'!F2028:L2028,7,FALSE)</f>
        <v>71</v>
      </c>
      <c r="D1215" t="s">
        <v>8220</v>
      </c>
      <c r="E1215">
        <f>VLOOKUP(D1215,'all data'!F3066:L3066,7,FALSE)</f>
        <v>15</v>
      </c>
    </row>
    <row r="1216" spans="1:5" x14ac:dyDescent="0.25">
      <c r="A1216" t="s">
        <v>8218</v>
      </c>
      <c r="B1216">
        <f>VLOOKUP(A1216,'all data'!F2046:L2046,7,FALSE)</f>
        <v>71</v>
      </c>
      <c r="D1216" t="s">
        <v>8220</v>
      </c>
      <c r="E1216">
        <f>VLOOKUP(D1216,'all data'!F3100:L3100,7,FALSE)</f>
        <v>15</v>
      </c>
    </row>
    <row r="1217" spans="1:5" x14ac:dyDescent="0.25">
      <c r="A1217" t="s">
        <v>8218</v>
      </c>
      <c r="B1217">
        <f>VLOOKUP(A1217,'all data'!F350:L350,7,FALSE)</f>
        <v>72</v>
      </c>
      <c r="D1217" t="s">
        <v>8220</v>
      </c>
      <c r="E1217">
        <f>VLOOKUP(D1217,'all data'!F2223:L2223,7,FALSE)</f>
        <v>16</v>
      </c>
    </row>
    <row r="1218" spans="1:5" x14ac:dyDescent="0.25">
      <c r="A1218" t="s">
        <v>8218</v>
      </c>
      <c r="B1218">
        <f>VLOOKUP(A1218,'all data'!F818:L818,7,FALSE)</f>
        <v>72</v>
      </c>
      <c r="D1218" t="s">
        <v>8220</v>
      </c>
      <c r="E1218">
        <f>VLOOKUP(D1218,'all data'!F2269:L2269,7,FALSE)</f>
        <v>16</v>
      </c>
    </row>
    <row r="1219" spans="1:5" x14ac:dyDescent="0.25">
      <c r="A1219" t="s">
        <v>8218</v>
      </c>
      <c r="B1219">
        <f>VLOOKUP(A1219,'all data'!F827:L827,7,FALSE)</f>
        <v>72</v>
      </c>
      <c r="D1219" t="s">
        <v>8220</v>
      </c>
      <c r="E1219">
        <f>VLOOKUP(D1219,'all data'!F2310:L2310,7,FALSE)</f>
        <v>16</v>
      </c>
    </row>
    <row r="1220" spans="1:5" x14ac:dyDescent="0.25">
      <c r="A1220" t="s">
        <v>8218</v>
      </c>
      <c r="B1220">
        <f>VLOOKUP(A1220,'all data'!F1076:L1076,7,FALSE)</f>
        <v>72</v>
      </c>
      <c r="D1220" t="s">
        <v>8220</v>
      </c>
      <c r="E1220">
        <f>VLOOKUP(D1220,'all data'!F2370:L2370,7,FALSE)</f>
        <v>16</v>
      </c>
    </row>
    <row r="1221" spans="1:5" x14ac:dyDescent="0.25">
      <c r="A1221" t="s">
        <v>8218</v>
      </c>
      <c r="B1221">
        <f>VLOOKUP(A1221,'all data'!F1118:L1118,7,FALSE)</f>
        <v>72</v>
      </c>
      <c r="D1221" t="s">
        <v>8220</v>
      </c>
      <c r="E1221">
        <f>VLOOKUP(D1221,'all data'!F2378:L2378,7,FALSE)</f>
        <v>16</v>
      </c>
    </row>
    <row r="1222" spans="1:5" x14ac:dyDescent="0.25">
      <c r="A1222" t="s">
        <v>8218</v>
      </c>
      <c r="B1222">
        <f>VLOOKUP(A1222,'all data'!F1128:L1128,7,FALSE)</f>
        <v>72</v>
      </c>
      <c r="D1222" t="s">
        <v>8220</v>
      </c>
      <c r="E1222">
        <f>VLOOKUP(D1222,'all data'!F2381:L2381,7,FALSE)</f>
        <v>16</v>
      </c>
    </row>
    <row r="1223" spans="1:5" x14ac:dyDescent="0.25">
      <c r="A1223" t="s">
        <v>8218</v>
      </c>
      <c r="B1223">
        <f>VLOOKUP(A1223,'all data'!F1260:L1260,7,FALSE)</f>
        <v>72</v>
      </c>
      <c r="D1223" t="s">
        <v>8220</v>
      </c>
      <c r="E1223">
        <f>VLOOKUP(D1223,'all data'!F2705:L2705,7,FALSE)</f>
        <v>16</v>
      </c>
    </row>
    <row r="1224" spans="1:5" x14ac:dyDescent="0.25">
      <c r="A1224" t="s">
        <v>8218</v>
      </c>
      <c r="B1224">
        <f>VLOOKUP(A1224,'all data'!F1362:L1362,7,FALSE)</f>
        <v>72</v>
      </c>
      <c r="D1224" t="s">
        <v>8220</v>
      </c>
      <c r="E1224">
        <f>VLOOKUP(D1224,'all data'!F2738:L2738,7,FALSE)</f>
        <v>16</v>
      </c>
    </row>
    <row r="1225" spans="1:5" x14ac:dyDescent="0.25">
      <c r="A1225" t="s">
        <v>8218</v>
      </c>
      <c r="B1225">
        <f>VLOOKUP(A1225,'all data'!F1367:L1367,7,FALSE)</f>
        <v>72</v>
      </c>
      <c r="D1225" t="s">
        <v>8220</v>
      </c>
      <c r="E1225">
        <f>VLOOKUP(D1225,'all data'!F2758:L2758,7,FALSE)</f>
        <v>16</v>
      </c>
    </row>
    <row r="1226" spans="1:5" x14ac:dyDescent="0.25">
      <c r="A1226" t="s">
        <v>8218</v>
      </c>
      <c r="B1226">
        <f>VLOOKUP(A1226,'all data'!F1435:L1435,7,FALSE)</f>
        <v>72</v>
      </c>
      <c r="D1226" t="s">
        <v>8220</v>
      </c>
      <c r="E1226">
        <f>VLOOKUP(D1226,'all data'!F2777:L2777,7,FALSE)</f>
        <v>16</v>
      </c>
    </row>
    <row r="1227" spans="1:5" x14ac:dyDescent="0.25">
      <c r="A1227" t="s">
        <v>8218</v>
      </c>
      <c r="B1227">
        <f>VLOOKUP(A1227,'all data'!F1547:L1547,7,FALSE)</f>
        <v>72</v>
      </c>
      <c r="D1227" t="s">
        <v>8220</v>
      </c>
      <c r="E1227">
        <f>VLOOKUP(D1227,'all data'!F2892:L2892,7,FALSE)</f>
        <v>16</v>
      </c>
    </row>
    <row r="1228" spans="1:5" x14ac:dyDescent="0.25">
      <c r="A1228" t="s">
        <v>8218</v>
      </c>
      <c r="B1228">
        <f>VLOOKUP(A1228,'all data'!F1814:L1814,7,FALSE)</f>
        <v>72</v>
      </c>
      <c r="D1228" t="s">
        <v>8220</v>
      </c>
      <c r="E1228">
        <f>VLOOKUP(D1228,'all data'!F2909:L2909,7,FALSE)</f>
        <v>16</v>
      </c>
    </row>
    <row r="1229" spans="1:5" x14ac:dyDescent="0.25">
      <c r="A1229" t="s">
        <v>8218</v>
      </c>
      <c r="B1229">
        <f>VLOOKUP(A1229,'all data'!F1862:L1862,7,FALSE)</f>
        <v>72</v>
      </c>
      <c r="D1229" t="s">
        <v>8220</v>
      </c>
      <c r="E1229">
        <f>VLOOKUP(D1229,'all data'!F2938:L2938,7,FALSE)</f>
        <v>16</v>
      </c>
    </row>
    <row r="1230" spans="1:5" x14ac:dyDescent="0.25">
      <c r="A1230" t="s">
        <v>8218</v>
      </c>
      <c r="B1230">
        <f>VLOOKUP(A1230,'all data'!F314:L314,7,FALSE)</f>
        <v>73</v>
      </c>
      <c r="D1230" t="s">
        <v>8220</v>
      </c>
      <c r="E1230">
        <f>VLOOKUP(D1230,'all data'!F3016:L3016,7,FALSE)</f>
        <v>16</v>
      </c>
    </row>
    <row r="1231" spans="1:5" x14ac:dyDescent="0.25">
      <c r="A1231" t="s">
        <v>8218</v>
      </c>
      <c r="B1231">
        <f>VLOOKUP(A1231,'all data'!F603:L603,7,FALSE)</f>
        <v>73</v>
      </c>
      <c r="D1231" t="s">
        <v>8220</v>
      </c>
      <c r="E1231">
        <f>VLOOKUP(D1231,'all data'!F3098:L3098,7,FALSE)</f>
        <v>16</v>
      </c>
    </row>
    <row r="1232" spans="1:5" x14ac:dyDescent="0.25">
      <c r="A1232" t="s">
        <v>8218</v>
      </c>
      <c r="B1232">
        <f>VLOOKUP(A1232,'all data'!F1159:L1159,7,FALSE)</f>
        <v>73</v>
      </c>
      <c r="D1232" t="s">
        <v>8220</v>
      </c>
      <c r="E1232">
        <f>VLOOKUP(D1232,'all data'!F3218:L3218,7,FALSE)</f>
        <v>16</v>
      </c>
    </row>
    <row r="1233" spans="1:5" x14ac:dyDescent="0.25">
      <c r="A1233" t="s">
        <v>8218</v>
      </c>
      <c r="B1233">
        <f>VLOOKUP(A1233,'all data'!F1222:L1222,7,FALSE)</f>
        <v>73</v>
      </c>
      <c r="D1233" t="s">
        <v>8220</v>
      </c>
      <c r="E1233">
        <f>VLOOKUP(D1233,'all data'!F2235:L2235,7,FALSE)</f>
        <v>17</v>
      </c>
    </row>
    <row r="1234" spans="1:5" x14ac:dyDescent="0.25">
      <c r="A1234" t="s">
        <v>8218</v>
      </c>
      <c r="B1234">
        <f>VLOOKUP(A1234,'all data'!F1342:L1342,7,FALSE)</f>
        <v>73</v>
      </c>
      <c r="D1234" t="s">
        <v>8220</v>
      </c>
      <c r="E1234">
        <f>VLOOKUP(D1234,'all data'!F2279:L2279,7,FALSE)</f>
        <v>17</v>
      </c>
    </row>
    <row r="1235" spans="1:5" x14ac:dyDescent="0.25">
      <c r="A1235" t="s">
        <v>8218</v>
      </c>
      <c r="B1235">
        <f>VLOOKUP(A1235,'all data'!F1353:L1353,7,FALSE)</f>
        <v>73</v>
      </c>
      <c r="D1235" t="s">
        <v>8220</v>
      </c>
      <c r="E1235">
        <f>VLOOKUP(D1235,'all data'!F2314:L2314,7,FALSE)</f>
        <v>17</v>
      </c>
    </row>
    <row r="1236" spans="1:5" x14ac:dyDescent="0.25">
      <c r="A1236" t="s">
        <v>8218</v>
      </c>
      <c r="B1236">
        <f>VLOOKUP(A1236,'all data'!F1369:L1369,7,FALSE)</f>
        <v>73</v>
      </c>
      <c r="D1236" t="s">
        <v>8220</v>
      </c>
      <c r="E1236">
        <f>VLOOKUP(D1236,'all data'!F2327:L2327,7,FALSE)</f>
        <v>17</v>
      </c>
    </row>
    <row r="1237" spans="1:5" x14ac:dyDescent="0.25">
      <c r="A1237" t="s">
        <v>8218</v>
      </c>
      <c r="B1237">
        <f>VLOOKUP(A1237,'all data'!F1598:L1598,7,FALSE)</f>
        <v>73</v>
      </c>
      <c r="D1237" t="s">
        <v>8220</v>
      </c>
      <c r="E1237">
        <f>VLOOKUP(D1237,'all data'!F2474:L2474,7,FALSE)</f>
        <v>17</v>
      </c>
    </row>
    <row r="1238" spans="1:5" x14ac:dyDescent="0.25">
      <c r="A1238" t="s">
        <v>8218</v>
      </c>
      <c r="B1238">
        <f>VLOOKUP(A1238,'all data'!F1967:L1967,7,FALSE)</f>
        <v>73</v>
      </c>
      <c r="D1238" t="s">
        <v>8220</v>
      </c>
      <c r="E1238">
        <f>VLOOKUP(D1238,'all data'!F2548:L2548,7,FALSE)</f>
        <v>17</v>
      </c>
    </row>
    <row r="1239" spans="1:5" x14ac:dyDescent="0.25">
      <c r="A1239" t="s">
        <v>8218</v>
      </c>
      <c r="B1239">
        <f>VLOOKUP(A1239,'all data'!F2014:L2014,7,FALSE)</f>
        <v>73</v>
      </c>
      <c r="D1239" t="s">
        <v>8220</v>
      </c>
      <c r="E1239">
        <f>VLOOKUP(D1239,'all data'!F2565:L2565,7,FALSE)</f>
        <v>17</v>
      </c>
    </row>
    <row r="1240" spans="1:5" x14ac:dyDescent="0.25">
      <c r="A1240" t="s">
        <v>8218</v>
      </c>
      <c r="B1240">
        <f>VLOOKUP(A1240,'all data'!F2023:L2023,7,FALSE)</f>
        <v>73</v>
      </c>
      <c r="D1240" t="s">
        <v>8220</v>
      </c>
      <c r="E1240">
        <f>VLOOKUP(D1240,'all data'!F2571:L2571,7,FALSE)</f>
        <v>17</v>
      </c>
    </row>
    <row r="1241" spans="1:5" x14ac:dyDescent="0.25">
      <c r="A1241" t="s">
        <v>8218</v>
      </c>
      <c r="B1241">
        <f>VLOOKUP(A1241,'all data'!F2081:L2081,7,FALSE)</f>
        <v>73</v>
      </c>
      <c r="D1241" t="s">
        <v>8220</v>
      </c>
      <c r="E1241">
        <f>VLOOKUP(D1241,'all data'!F2647:L2647,7,FALSE)</f>
        <v>17</v>
      </c>
    </row>
    <row r="1242" spans="1:5" x14ac:dyDescent="0.25">
      <c r="A1242" t="s">
        <v>8218</v>
      </c>
      <c r="B1242">
        <f>VLOOKUP(A1242,'all data'!F205:L205,7,FALSE)</f>
        <v>74</v>
      </c>
      <c r="D1242" t="s">
        <v>8220</v>
      </c>
      <c r="E1242">
        <f>VLOOKUP(D1242,'all data'!F2671:L2671,7,FALSE)</f>
        <v>17</v>
      </c>
    </row>
    <row r="1243" spans="1:5" x14ac:dyDescent="0.25">
      <c r="A1243" t="s">
        <v>8218</v>
      </c>
      <c r="B1243">
        <f>VLOOKUP(A1243,'all data'!F308:L308,7,FALSE)</f>
        <v>74</v>
      </c>
      <c r="D1243" t="s">
        <v>8220</v>
      </c>
      <c r="E1243">
        <f>VLOOKUP(D1243,'all data'!F2734:L2734,7,FALSE)</f>
        <v>17</v>
      </c>
    </row>
    <row r="1244" spans="1:5" x14ac:dyDescent="0.25">
      <c r="A1244" t="s">
        <v>8218</v>
      </c>
      <c r="B1244">
        <f>VLOOKUP(A1244,'all data'!F625:L625,7,FALSE)</f>
        <v>74</v>
      </c>
      <c r="D1244" t="s">
        <v>8220</v>
      </c>
      <c r="E1244">
        <f>VLOOKUP(D1244,'all data'!F2763:L2763,7,FALSE)</f>
        <v>17</v>
      </c>
    </row>
    <row r="1245" spans="1:5" x14ac:dyDescent="0.25">
      <c r="A1245" t="s">
        <v>8218</v>
      </c>
      <c r="B1245">
        <f>VLOOKUP(A1245,'all data'!F918:L918,7,FALSE)</f>
        <v>74</v>
      </c>
      <c r="D1245" t="s">
        <v>8220</v>
      </c>
      <c r="E1245">
        <f>VLOOKUP(D1245,'all data'!F2871:L2871,7,FALSE)</f>
        <v>17</v>
      </c>
    </row>
    <row r="1246" spans="1:5" x14ac:dyDescent="0.25">
      <c r="A1246" t="s">
        <v>8218</v>
      </c>
      <c r="B1246">
        <f>VLOOKUP(A1246,'all data'!F993:L993,7,FALSE)</f>
        <v>74</v>
      </c>
      <c r="D1246" t="s">
        <v>8220</v>
      </c>
      <c r="E1246">
        <f>VLOOKUP(D1246,'all data'!F2920:L2920,7,FALSE)</f>
        <v>17</v>
      </c>
    </row>
    <row r="1247" spans="1:5" x14ac:dyDescent="0.25">
      <c r="A1247" t="s">
        <v>8218</v>
      </c>
      <c r="B1247">
        <f>VLOOKUP(A1247,'all data'!F1035:L1035,7,FALSE)</f>
        <v>74</v>
      </c>
      <c r="D1247" t="s">
        <v>8220</v>
      </c>
      <c r="E1247">
        <f>VLOOKUP(D1247,'all data'!F3089:L3089,7,FALSE)</f>
        <v>17</v>
      </c>
    </row>
    <row r="1248" spans="1:5" x14ac:dyDescent="0.25">
      <c r="A1248" t="s">
        <v>8218</v>
      </c>
      <c r="B1248">
        <f>VLOOKUP(A1248,'all data'!F1149:L1149,7,FALSE)</f>
        <v>74</v>
      </c>
      <c r="D1248" t="s">
        <v>8220</v>
      </c>
      <c r="E1248">
        <f>VLOOKUP(D1248,'all data'!F3345:L3345,7,FALSE)</f>
        <v>17</v>
      </c>
    </row>
    <row r="1249" spans="1:5" x14ac:dyDescent="0.25">
      <c r="A1249" t="s">
        <v>8218</v>
      </c>
      <c r="B1249">
        <f>VLOOKUP(A1249,'all data'!F1212:L1212,7,FALSE)</f>
        <v>74</v>
      </c>
      <c r="D1249" t="s">
        <v>8220</v>
      </c>
      <c r="E1249">
        <f>VLOOKUP(D1249,'all data'!F2272:L2272,7,FALSE)</f>
        <v>18</v>
      </c>
    </row>
    <row r="1250" spans="1:5" x14ac:dyDescent="0.25">
      <c r="A1250" t="s">
        <v>8218</v>
      </c>
      <c r="B1250">
        <f>VLOOKUP(A1250,'all data'!F1268:L1268,7,FALSE)</f>
        <v>74</v>
      </c>
      <c r="D1250" t="s">
        <v>8220</v>
      </c>
      <c r="E1250">
        <f>VLOOKUP(D1250,'all data'!F2408:L2408,7,FALSE)</f>
        <v>18</v>
      </c>
    </row>
    <row r="1251" spans="1:5" x14ac:dyDescent="0.25">
      <c r="A1251" t="s">
        <v>8218</v>
      </c>
      <c r="B1251">
        <f>VLOOKUP(A1251,'all data'!F1483:L1483,7,FALSE)</f>
        <v>74</v>
      </c>
      <c r="D1251" t="s">
        <v>8220</v>
      </c>
      <c r="E1251">
        <f>VLOOKUP(D1251,'all data'!F2440:L2440,7,FALSE)</f>
        <v>18</v>
      </c>
    </row>
    <row r="1252" spans="1:5" x14ac:dyDescent="0.25">
      <c r="A1252" t="s">
        <v>8218</v>
      </c>
      <c r="B1252">
        <f>VLOOKUP(A1252,'all data'!F1668:L1668,7,FALSE)</f>
        <v>74</v>
      </c>
      <c r="D1252" t="s">
        <v>8220</v>
      </c>
      <c r="E1252">
        <f>VLOOKUP(D1252,'all data'!F2675:L2675,7,FALSE)</f>
        <v>18</v>
      </c>
    </row>
    <row r="1253" spans="1:5" x14ac:dyDescent="0.25">
      <c r="A1253" t="s">
        <v>8218</v>
      </c>
      <c r="B1253">
        <f>VLOOKUP(A1253,'all data'!F1808:L1808,7,FALSE)</f>
        <v>74</v>
      </c>
      <c r="D1253" t="s">
        <v>8220</v>
      </c>
      <c r="E1253">
        <f>VLOOKUP(D1253,'all data'!F2894:L2894,7,FALSE)</f>
        <v>18</v>
      </c>
    </row>
    <row r="1254" spans="1:5" x14ac:dyDescent="0.25">
      <c r="A1254" t="s">
        <v>8218</v>
      </c>
      <c r="B1254">
        <f>VLOOKUP(A1254,'all data'!F1831:L1831,7,FALSE)</f>
        <v>74</v>
      </c>
      <c r="D1254" t="s">
        <v>8220</v>
      </c>
      <c r="E1254">
        <f>VLOOKUP(D1254,'all data'!F2964:L2964,7,FALSE)</f>
        <v>18</v>
      </c>
    </row>
    <row r="1255" spans="1:5" x14ac:dyDescent="0.25">
      <c r="A1255" t="s">
        <v>8218</v>
      </c>
      <c r="B1255">
        <f>VLOOKUP(A1255,'all data'!F413:L413,7,FALSE)</f>
        <v>75</v>
      </c>
      <c r="D1255" t="s">
        <v>8220</v>
      </c>
      <c r="E1255">
        <f>VLOOKUP(D1255,'all data'!F3004:L3004,7,FALSE)</f>
        <v>18</v>
      </c>
    </row>
    <row r="1256" spans="1:5" x14ac:dyDescent="0.25">
      <c r="A1256" t="s">
        <v>8218</v>
      </c>
      <c r="B1256">
        <f>VLOOKUP(A1256,'all data'!F584:L584,7,FALSE)</f>
        <v>75</v>
      </c>
      <c r="D1256" t="s">
        <v>8220</v>
      </c>
      <c r="E1256">
        <f>VLOOKUP(D1256,'all data'!F3069:L3069,7,FALSE)</f>
        <v>18</v>
      </c>
    </row>
    <row r="1257" spans="1:5" x14ac:dyDescent="0.25">
      <c r="A1257" t="s">
        <v>8218</v>
      </c>
      <c r="B1257">
        <f>VLOOKUP(A1257,'all data'!F627:L627,7,FALSE)</f>
        <v>75</v>
      </c>
      <c r="D1257" t="s">
        <v>8220</v>
      </c>
      <c r="E1257">
        <f>VLOOKUP(D1257,'all data'!F2303:L2303,7,FALSE)</f>
        <v>19</v>
      </c>
    </row>
    <row r="1258" spans="1:5" x14ac:dyDescent="0.25">
      <c r="A1258" t="s">
        <v>8218</v>
      </c>
      <c r="B1258">
        <f>VLOOKUP(A1258,'all data'!F829:L829,7,FALSE)</f>
        <v>75</v>
      </c>
      <c r="D1258" t="s">
        <v>8220</v>
      </c>
      <c r="E1258">
        <f>VLOOKUP(D1258,'all data'!F2382:L2382,7,FALSE)</f>
        <v>19</v>
      </c>
    </row>
    <row r="1259" spans="1:5" x14ac:dyDescent="0.25">
      <c r="A1259" t="s">
        <v>8218</v>
      </c>
      <c r="B1259">
        <f>VLOOKUP(A1259,'all data'!F953:L953,7,FALSE)</f>
        <v>75</v>
      </c>
      <c r="D1259" t="s">
        <v>8220</v>
      </c>
      <c r="E1259">
        <f>VLOOKUP(D1259,'all data'!F2393:L2393,7,FALSE)</f>
        <v>19</v>
      </c>
    </row>
    <row r="1260" spans="1:5" x14ac:dyDescent="0.25">
      <c r="A1260" t="s">
        <v>8218</v>
      </c>
      <c r="B1260">
        <f>VLOOKUP(A1260,'all data'!F973:L973,7,FALSE)</f>
        <v>75</v>
      </c>
      <c r="D1260" t="s">
        <v>8220</v>
      </c>
      <c r="E1260">
        <f>VLOOKUP(D1260,'all data'!F2435:L2435,7,FALSE)</f>
        <v>19</v>
      </c>
    </row>
    <row r="1261" spans="1:5" x14ac:dyDescent="0.25">
      <c r="A1261" t="s">
        <v>8218</v>
      </c>
      <c r="B1261">
        <f>VLOOKUP(A1261,'all data'!F1384:L1384,7,FALSE)</f>
        <v>75</v>
      </c>
      <c r="D1261" t="s">
        <v>8220</v>
      </c>
      <c r="E1261">
        <f>VLOOKUP(D1261,'all data'!F2498:L2498,7,FALSE)</f>
        <v>19</v>
      </c>
    </row>
    <row r="1262" spans="1:5" x14ac:dyDescent="0.25">
      <c r="A1262" t="s">
        <v>8218</v>
      </c>
      <c r="B1262">
        <f>VLOOKUP(A1262,'all data'!F1442:L1442,7,FALSE)</f>
        <v>75</v>
      </c>
      <c r="D1262" t="s">
        <v>8220</v>
      </c>
      <c r="E1262">
        <f>VLOOKUP(D1262,'all data'!F2581:L2581,7,FALSE)</f>
        <v>19</v>
      </c>
    </row>
    <row r="1263" spans="1:5" x14ac:dyDescent="0.25">
      <c r="A1263" t="s">
        <v>8218</v>
      </c>
      <c r="B1263">
        <f>VLOOKUP(A1263,'all data'!F1478:L1478,7,FALSE)</f>
        <v>75</v>
      </c>
      <c r="D1263" t="s">
        <v>8220</v>
      </c>
      <c r="E1263">
        <f>VLOOKUP(D1263,'all data'!F2643:L2643,7,FALSE)</f>
        <v>19</v>
      </c>
    </row>
    <row r="1264" spans="1:5" x14ac:dyDescent="0.25">
      <c r="A1264" t="s">
        <v>8218</v>
      </c>
      <c r="B1264">
        <f>VLOOKUP(A1264,'all data'!F1678:L1678,7,FALSE)</f>
        <v>75</v>
      </c>
      <c r="D1264" t="s">
        <v>8220</v>
      </c>
      <c r="E1264">
        <f>VLOOKUP(D1264,'all data'!F2645:L2645,7,FALSE)</f>
        <v>19</v>
      </c>
    </row>
    <row r="1265" spans="1:5" x14ac:dyDescent="0.25">
      <c r="A1265" t="s">
        <v>8218</v>
      </c>
      <c r="B1265">
        <f>VLOOKUP(A1265,'all data'!F1870:L1870,7,FALSE)</f>
        <v>75</v>
      </c>
      <c r="D1265" t="s">
        <v>8220</v>
      </c>
      <c r="E1265">
        <f>VLOOKUP(D1265,'all data'!F2812:L2812,7,FALSE)</f>
        <v>19</v>
      </c>
    </row>
    <row r="1266" spans="1:5" x14ac:dyDescent="0.25">
      <c r="A1266" t="s">
        <v>8218</v>
      </c>
      <c r="B1266">
        <f>VLOOKUP(A1266,'all data'!F2037:L2037,7,FALSE)</f>
        <v>75</v>
      </c>
      <c r="D1266" t="s">
        <v>8220</v>
      </c>
      <c r="E1266">
        <f>VLOOKUP(D1266,'all data'!F2818:L2818,7,FALSE)</f>
        <v>19</v>
      </c>
    </row>
    <row r="1267" spans="1:5" x14ac:dyDescent="0.25">
      <c r="A1267" t="s">
        <v>8218</v>
      </c>
      <c r="B1267">
        <f>VLOOKUP(A1267,'all data'!F497:L497,7,FALSE)</f>
        <v>76</v>
      </c>
      <c r="D1267" t="s">
        <v>8220</v>
      </c>
      <c r="E1267">
        <f>VLOOKUP(D1267,'all data'!F2919:L2919,7,FALSE)</f>
        <v>19</v>
      </c>
    </row>
    <row r="1268" spans="1:5" x14ac:dyDescent="0.25">
      <c r="A1268" t="s">
        <v>8218</v>
      </c>
      <c r="B1268">
        <f>VLOOKUP(A1268,'all data'!F791:L791,7,FALSE)</f>
        <v>76</v>
      </c>
      <c r="D1268" t="s">
        <v>8220</v>
      </c>
      <c r="E1268">
        <f>VLOOKUP(D1268,'all data'!F2391:L2391,7,FALSE)</f>
        <v>20</v>
      </c>
    </row>
    <row r="1269" spans="1:5" x14ac:dyDescent="0.25">
      <c r="A1269" t="s">
        <v>8218</v>
      </c>
      <c r="B1269">
        <f>VLOOKUP(A1269,'all data'!F1088:L1088,7,FALSE)</f>
        <v>76</v>
      </c>
      <c r="D1269" t="s">
        <v>8220</v>
      </c>
      <c r="E1269">
        <f>VLOOKUP(D1269,'all data'!F2418:L2418,7,FALSE)</f>
        <v>20</v>
      </c>
    </row>
    <row r="1270" spans="1:5" x14ac:dyDescent="0.25">
      <c r="A1270" t="s">
        <v>8218</v>
      </c>
      <c r="B1270">
        <f>VLOOKUP(A1270,'all data'!F1095:L1095,7,FALSE)</f>
        <v>76</v>
      </c>
      <c r="D1270" t="s">
        <v>8220</v>
      </c>
      <c r="E1270">
        <f>VLOOKUP(D1270,'all data'!F2428:L2428,7,FALSE)</f>
        <v>20</v>
      </c>
    </row>
    <row r="1271" spans="1:5" x14ac:dyDescent="0.25">
      <c r="A1271" t="s">
        <v>8218</v>
      </c>
      <c r="B1271">
        <f>VLOOKUP(A1271,'all data'!F1184:L1184,7,FALSE)</f>
        <v>76</v>
      </c>
      <c r="D1271" t="s">
        <v>8220</v>
      </c>
      <c r="E1271">
        <f>VLOOKUP(D1271,'all data'!F2475:L2475,7,FALSE)</f>
        <v>20</v>
      </c>
    </row>
    <row r="1272" spans="1:5" x14ac:dyDescent="0.25">
      <c r="A1272" t="s">
        <v>8218</v>
      </c>
      <c r="B1272">
        <f>VLOOKUP(A1272,'all data'!F1318:L1318,7,FALSE)</f>
        <v>76</v>
      </c>
      <c r="D1272" t="s">
        <v>8220</v>
      </c>
      <c r="E1272">
        <f>VLOOKUP(D1272,'all data'!F2570:L2570,7,FALSE)</f>
        <v>20</v>
      </c>
    </row>
    <row r="1273" spans="1:5" x14ac:dyDescent="0.25">
      <c r="A1273" t="s">
        <v>8218</v>
      </c>
      <c r="B1273">
        <f>VLOOKUP(A1273,'all data'!F1394:L1394,7,FALSE)</f>
        <v>76</v>
      </c>
      <c r="D1273" t="s">
        <v>8220</v>
      </c>
      <c r="E1273">
        <f>VLOOKUP(D1273,'all data'!F2746:L2746,7,FALSE)</f>
        <v>20</v>
      </c>
    </row>
    <row r="1274" spans="1:5" x14ac:dyDescent="0.25">
      <c r="A1274" t="s">
        <v>8218</v>
      </c>
      <c r="B1274">
        <f>VLOOKUP(A1274,'all data'!F1476:L1476,7,FALSE)</f>
        <v>76</v>
      </c>
      <c r="D1274" t="s">
        <v>8220</v>
      </c>
      <c r="E1274">
        <f>VLOOKUP(D1274,'all data'!F3203:L3203,7,FALSE)</f>
        <v>20</v>
      </c>
    </row>
    <row r="1275" spans="1:5" x14ac:dyDescent="0.25">
      <c r="A1275" t="s">
        <v>8218</v>
      </c>
      <c r="B1275">
        <f>VLOOKUP(A1275,'all data'!F1557:L1557,7,FALSE)</f>
        <v>76</v>
      </c>
      <c r="D1275" t="s">
        <v>8220</v>
      </c>
      <c r="E1275">
        <f>VLOOKUP(D1275,'all data'!F3473:L3473,7,FALSE)</f>
        <v>20</v>
      </c>
    </row>
    <row r="1276" spans="1:5" x14ac:dyDescent="0.25">
      <c r="A1276" t="s">
        <v>8218</v>
      </c>
      <c r="B1276">
        <f>VLOOKUP(A1276,'all data'!F1617:L1617,7,FALSE)</f>
        <v>76</v>
      </c>
      <c r="D1276" t="s">
        <v>8220</v>
      </c>
      <c r="E1276">
        <f>VLOOKUP(D1276,'all data'!F2212:L2212,7,FALSE)</f>
        <v>21</v>
      </c>
    </row>
    <row r="1277" spans="1:5" x14ac:dyDescent="0.25">
      <c r="A1277" t="s">
        <v>8218</v>
      </c>
      <c r="B1277">
        <f>VLOOKUP(A1277,'all data'!F734:L734,7,FALSE)</f>
        <v>77</v>
      </c>
      <c r="D1277" t="s">
        <v>8220</v>
      </c>
      <c r="E1277">
        <f>VLOOKUP(D1277,'all data'!F2334:L2334,7,FALSE)</f>
        <v>21</v>
      </c>
    </row>
    <row r="1278" spans="1:5" x14ac:dyDescent="0.25">
      <c r="A1278" t="s">
        <v>8218</v>
      </c>
      <c r="B1278">
        <f>VLOOKUP(A1278,'all data'!F775:L775,7,FALSE)</f>
        <v>77</v>
      </c>
      <c r="D1278" t="s">
        <v>8220</v>
      </c>
      <c r="E1278">
        <f>VLOOKUP(D1278,'all data'!F2434:L2434,7,FALSE)</f>
        <v>21</v>
      </c>
    </row>
    <row r="1279" spans="1:5" x14ac:dyDescent="0.25">
      <c r="A1279" t="s">
        <v>8218</v>
      </c>
      <c r="B1279">
        <f>VLOOKUP(A1279,'all data'!F1315:L1315,7,FALSE)</f>
        <v>77</v>
      </c>
      <c r="D1279" t="s">
        <v>8220</v>
      </c>
      <c r="E1279">
        <f>VLOOKUP(D1279,'all data'!F2437:L2437,7,FALSE)</f>
        <v>21</v>
      </c>
    </row>
    <row r="1280" spans="1:5" x14ac:dyDescent="0.25">
      <c r="A1280" t="s">
        <v>8218</v>
      </c>
      <c r="B1280">
        <f>VLOOKUP(A1280,'all data'!F1468:L1468,7,FALSE)</f>
        <v>77</v>
      </c>
      <c r="D1280" t="s">
        <v>8220</v>
      </c>
      <c r="E1280">
        <f>VLOOKUP(D1280,'all data'!F2458:L2458,7,FALSE)</f>
        <v>21</v>
      </c>
    </row>
    <row r="1281" spans="1:5" x14ac:dyDescent="0.25">
      <c r="A1281" t="s">
        <v>8218</v>
      </c>
      <c r="B1281">
        <f>VLOOKUP(A1281,'all data'!F1699:L1699,7,FALSE)</f>
        <v>77</v>
      </c>
      <c r="D1281" t="s">
        <v>8220</v>
      </c>
      <c r="E1281">
        <f>VLOOKUP(D1281,'all data'!F2553:L2553,7,FALSE)</f>
        <v>21</v>
      </c>
    </row>
    <row r="1282" spans="1:5" x14ac:dyDescent="0.25">
      <c r="A1282" t="s">
        <v>8218</v>
      </c>
      <c r="B1282">
        <f>VLOOKUP(A1282,'all data'!F1913:L1913,7,FALSE)</f>
        <v>77</v>
      </c>
      <c r="D1282" t="s">
        <v>8220</v>
      </c>
      <c r="E1282">
        <f>VLOOKUP(D1282,'all data'!F2813:L2813,7,FALSE)</f>
        <v>21</v>
      </c>
    </row>
    <row r="1283" spans="1:5" x14ac:dyDescent="0.25">
      <c r="A1283" t="s">
        <v>8218</v>
      </c>
      <c r="B1283">
        <f>VLOOKUP(A1283,'all data'!F1975:L1975,7,FALSE)</f>
        <v>77</v>
      </c>
      <c r="D1283" t="s">
        <v>8220</v>
      </c>
      <c r="E1283">
        <f>VLOOKUP(D1283,'all data'!F2976:L2976,7,FALSE)</f>
        <v>21</v>
      </c>
    </row>
    <row r="1284" spans="1:5" x14ac:dyDescent="0.25">
      <c r="A1284" t="s">
        <v>8218</v>
      </c>
      <c r="B1284">
        <f>VLOOKUP(A1284,'all data'!F2193:L2193,7,FALSE)</f>
        <v>77</v>
      </c>
      <c r="D1284" t="s">
        <v>8220</v>
      </c>
      <c r="E1284">
        <f>VLOOKUP(D1284,'all data'!F3153:L3153,7,FALSE)</f>
        <v>21</v>
      </c>
    </row>
    <row r="1285" spans="1:5" x14ac:dyDescent="0.25">
      <c r="A1285" t="s">
        <v>8218</v>
      </c>
      <c r="B1285">
        <f>VLOOKUP(A1285,'all data'!F334:L334,7,FALSE)</f>
        <v>78</v>
      </c>
      <c r="D1285" t="s">
        <v>8220</v>
      </c>
      <c r="E1285">
        <f>VLOOKUP(D1285,'all data'!F2346:L2346,7,FALSE)</f>
        <v>22</v>
      </c>
    </row>
    <row r="1286" spans="1:5" x14ac:dyDescent="0.25">
      <c r="A1286" t="s">
        <v>8218</v>
      </c>
      <c r="B1286">
        <f>VLOOKUP(A1286,'all data'!F418:L418,7,FALSE)</f>
        <v>78</v>
      </c>
      <c r="D1286" t="s">
        <v>8220</v>
      </c>
      <c r="E1286">
        <f>VLOOKUP(D1286,'all data'!F2432:L2432,7,FALSE)</f>
        <v>22</v>
      </c>
    </row>
    <row r="1287" spans="1:5" x14ac:dyDescent="0.25">
      <c r="A1287" t="s">
        <v>8218</v>
      </c>
      <c r="B1287">
        <f>VLOOKUP(A1287,'all data'!F522:L522,7,FALSE)</f>
        <v>78</v>
      </c>
      <c r="D1287" t="s">
        <v>8220</v>
      </c>
      <c r="E1287">
        <f>VLOOKUP(D1287,'all data'!F2724:L2724,7,FALSE)</f>
        <v>22</v>
      </c>
    </row>
    <row r="1288" spans="1:5" x14ac:dyDescent="0.25">
      <c r="A1288" t="s">
        <v>8218</v>
      </c>
      <c r="B1288">
        <f>VLOOKUP(A1288,'all data'!F559:L559,7,FALSE)</f>
        <v>78</v>
      </c>
      <c r="D1288" t="s">
        <v>8220</v>
      </c>
      <c r="E1288">
        <f>VLOOKUP(D1288,'all data'!F2780:L2780,7,FALSE)</f>
        <v>22</v>
      </c>
    </row>
    <row r="1289" spans="1:5" x14ac:dyDescent="0.25">
      <c r="A1289" t="s">
        <v>8218</v>
      </c>
      <c r="B1289">
        <f>VLOOKUP(A1289,'all data'!F761:L761,7,FALSE)</f>
        <v>78</v>
      </c>
      <c r="D1289" t="s">
        <v>8220</v>
      </c>
      <c r="E1289">
        <f>VLOOKUP(D1289,'all data'!F2845:L2845,7,FALSE)</f>
        <v>22</v>
      </c>
    </row>
    <row r="1290" spans="1:5" x14ac:dyDescent="0.25">
      <c r="A1290" t="s">
        <v>8218</v>
      </c>
      <c r="B1290">
        <f>VLOOKUP(A1290,'all data'!F1352:L1352,7,FALSE)</f>
        <v>78</v>
      </c>
      <c r="D1290" t="s">
        <v>8220</v>
      </c>
      <c r="E1290">
        <f>VLOOKUP(D1290,'all data'!F2882:L2882,7,FALSE)</f>
        <v>22</v>
      </c>
    </row>
    <row r="1291" spans="1:5" x14ac:dyDescent="0.25">
      <c r="A1291" t="s">
        <v>8218</v>
      </c>
      <c r="B1291">
        <f>VLOOKUP(A1291,'all data'!F1571:L1571,7,FALSE)</f>
        <v>78</v>
      </c>
      <c r="D1291" t="s">
        <v>8220</v>
      </c>
      <c r="E1291">
        <f>VLOOKUP(D1291,'all data'!F2990:L2990,7,FALSE)</f>
        <v>22</v>
      </c>
    </row>
    <row r="1292" spans="1:5" x14ac:dyDescent="0.25">
      <c r="A1292" t="s">
        <v>8218</v>
      </c>
      <c r="B1292">
        <f>VLOOKUP(A1292,'all data'!F1604:L1604,7,FALSE)</f>
        <v>78</v>
      </c>
      <c r="D1292" t="s">
        <v>8220</v>
      </c>
      <c r="E1292">
        <f>VLOOKUP(D1292,'all data'!F2293:L2293,7,FALSE)</f>
        <v>23</v>
      </c>
    </row>
    <row r="1293" spans="1:5" x14ac:dyDescent="0.25">
      <c r="A1293" t="s">
        <v>8218</v>
      </c>
      <c r="B1293">
        <f>VLOOKUP(A1293,'all data'!F1620:L1620,7,FALSE)</f>
        <v>78</v>
      </c>
      <c r="D1293" t="s">
        <v>8220</v>
      </c>
      <c r="E1293">
        <f>VLOOKUP(D1293,'all data'!F2484:L2484,7,FALSE)</f>
        <v>23</v>
      </c>
    </row>
    <row r="1294" spans="1:5" x14ac:dyDescent="0.25">
      <c r="A1294" t="s">
        <v>8218</v>
      </c>
      <c r="B1294">
        <f>VLOOKUP(A1294,'all data'!F1691:L1691,7,FALSE)</f>
        <v>78</v>
      </c>
      <c r="D1294" t="s">
        <v>8220</v>
      </c>
      <c r="E1294">
        <f>VLOOKUP(D1294,'all data'!F2529:L2529,7,FALSE)</f>
        <v>23</v>
      </c>
    </row>
    <row r="1295" spans="1:5" x14ac:dyDescent="0.25">
      <c r="A1295" t="s">
        <v>8218</v>
      </c>
      <c r="B1295">
        <f>VLOOKUP(A1295,'all data'!F1702:L1702,7,FALSE)</f>
        <v>78</v>
      </c>
      <c r="D1295" t="s">
        <v>8220</v>
      </c>
      <c r="E1295">
        <f>VLOOKUP(D1295,'all data'!F2628:L2628,7,FALSE)</f>
        <v>23</v>
      </c>
    </row>
    <row r="1296" spans="1:5" x14ac:dyDescent="0.25">
      <c r="A1296" t="s">
        <v>8218</v>
      </c>
      <c r="B1296">
        <f>VLOOKUP(A1296,'all data'!F1823:L1823,7,FALSE)</f>
        <v>78</v>
      </c>
      <c r="D1296" t="s">
        <v>8220</v>
      </c>
      <c r="E1296">
        <f>VLOOKUP(D1296,'all data'!F2636:L2636,7,FALSE)</f>
        <v>23</v>
      </c>
    </row>
    <row r="1297" spans="1:5" x14ac:dyDescent="0.25">
      <c r="A1297" t="s">
        <v>8218</v>
      </c>
      <c r="B1297">
        <f>VLOOKUP(A1297,'all data'!F2116:L2116,7,FALSE)</f>
        <v>78</v>
      </c>
      <c r="D1297" t="s">
        <v>8220</v>
      </c>
      <c r="E1297">
        <f>VLOOKUP(D1297,'all data'!F2811:L2811,7,FALSE)</f>
        <v>23</v>
      </c>
    </row>
    <row r="1298" spans="1:5" x14ac:dyDescent="0.25">
      <c r="A1298" t="s">
        <v>8218</v>
      </c>
      <c r="B1298">
        <f>VLOOKUP(A1298,'all data'!F86:L86,7,FALSE)</f>
        <v>79</v>
      </c>
      <c r="D1298" t="s">
        <v>8220</v>
      </c>
      <c r="E1298">
        <f>VLOOKUP(D1298,'all data'!F3093:L3093,7,FALSE)</f>
        <v>23</v>
      </c>
    </row>
    <row r="1299" spans="1:5" x14ac:dyDescent="0.25">
      <c r="A1299" t="s">
        <v>8218</v>
      </c>
      <c r="B1299">
        <f>VLOOKUP(A1299,'all data'!F509:L509,7,FALSE)</f>
        <v>79</v>
      </c>
      <c r="D1299" t="s">
        <v>8220</v>
      </c>
      <c r="E1299">
        <f>VLOOKUP(D1299,'all data'!F2239:L2239,7,FALSE)</f>
        <v>24</v>
      </c>
    </row>
    <row r="1300" spans="1:5" x14ac:dyDescent="0.25">
      <c r="A1300" t="s">
        <v>8218</v>
      </c>
      <c r="B1300">
        <f>VLOOKUP(A1300,'all data'!F551:L551,7,FALSE)</f>
        <v>79</v>
      </c>
      <c r="D1300" t="s">
        <v>8220</v>
      </c>
      <c r="E1300">
        <f>VLOOKUP(D1300,'all data'!F2317:L2317,7,FALSE)</f>
        <v>24</v>
      </c>
    </row>
    <row r="1301" spans="1:5" x14ac:dyDescent="0.25">
      <c r="A1301" t="s">
        <v>8218</v>
      </c>
      <c r="B1301">
        <f>VLOOKUP(A1301,'all data'!F687:L687,7,FALSE)</f>
        <v>79</v>
      </c>
      <c r="D1301" t="s">
        <v>8220</v>
      </c>
      <c r="E1301">
        <f>VLOOKUP(D1301,'all data'!F2366:L2366,7,FALSE)</f>
        <v>24</v>
      </c>
    </row>
    <row r="1302" spans="1:5" x14ac:dyDescent="0.25">
      <c r="A1302" t="s">
        <v>8218</v>
      </c>
      <c r="B1302">
        <f>VLOOKUP(A1302,'all data'!F715:L715,7,FALSE)</f>
        <v>79</v>
      </c>
      <c r="D1302" t="s">
        <v>8220</v>
      </c>
      <c r="E1302">
        <f>VLOOKUP(D1302,'all data'!F2421:L2421,7,FALSE)</f>
        <v>24</v>
      </c>
    </row>
    <row r="1303" spans="1:5" x14ac:dyDescent="0.25">
      <c r="A1303" t="s">
        <v>8218</v>
      </c>
      <c r="B1303">
        <f>VLOOKUP(A1303,'all data'!F814:L814,7,FALSE)</f>
        <v>79</v>
      </c>
      <c r="D1303" t="s">
        <v>8220</v>
      </c>
      <c r="E1303">
        <f>VLOOKUP(D1303,'all data'!F2445:L2445,7,FALSE)</f>
        <v>24</v>
      </c>
    </row>
    <row r="1304" spans="1:5" x14ac:dyDescent="0.25">
      <c r="A1304" t="s">
        <v>8218</v>
      </c>
      <c r="B1304">
        <f>VLOOKUP(A1304,'all data'!F826:L826,7,FALSE)</f>
        <v>79</v>
      </c>
      <c r="D1304" t="s">
        <v>8220</v>
      </c>
      <c r="E1304">
        <f>VLOOKUP(D1304,'all data'!F2519:L2519,7,FALSE)</f>
        <v>24</v>
      </c>
    </row>
    <row r="1305" spans="1:5" x14ac:dyDescent="0.25">
      <c r="A1305" t="s">
        <v>8218</v>
      </c>
      <c r="B1305">
        <f>VLOOKUP(A1305,'all data'!F950:L950,7,FALSE)</f>
        <v>79</v>
      </c>
      <c r="D1305" t="s">
        <v>8220</v>
      </c>
      <c r="E1305">
        <f>VLOOKUP(D1305,'all data'!F2588:L2588,7,FALSE)</f>
        <v>24</v>
      </c>
    </row>
    <row r="1306" spans="1:5" x14ac:dyDescent="0.25">
      <c r="A1306" t="s">
        <v>8218</v>
      </c>
      <c r="B1306">
        <f>VLOOKUP(A1306,'all data'!F1085:L1085,7,FALSE)</f>
        <v>79</v>
      </c>
      <c r="D1306" t="s">
        <v>8220</v>
      </c>
      <c r="E1306">
        <f>VLOOKUP(D1306,'all data'!F2656:L2656,7,FALSE)</f>
        <v>24</v>
      </c>
    </row>
    <row r="1307" spans="1:5" x14ac:dyDescent="0.25">
      <c r="A1307" t="s">
        <v>8218</v>
      </c>
      <c r="B1307">
        <f>VLOOKUP(A1307,'all data'!F1301:L1301,7,FALSE)</f>
        <v>79</v>
      </c>
      <c r="D1307" t="s">
        <v>8220</v>
      </c>
      <c r="E1307">
        <f>VLOOKUP(D1307,'all data'!F2796:L2796,7,FALSE)</f>
        <v>24</v>
      </c>
    </row>
    <row r="1308" spans="1:5" x14ac:dyDescent="0.25">
      <c r="A1308" t="s">
        <v>8218</v>
      </c>
      <c r="B1308">
        <f>VLOOKUP(A1308,'all data'!F2040:L2040,7,FALSE)</f>
        <v>79</v>
      </c>
      <c r="D1308" t="s">
        <v>8220</v>
      </c>
      <c r="E1308">
        <f>VLOOKUP(D1308,'all data'!F2844:L2844,7,FALSE)</f>
        <v>24</v>
      </c>
    </row>
    <row r="1309" spans="1:5" x14ac:dyDescent="0.25">
      <c r="A1309" t="s">
        <v>8218</v>
      </c>
      <c r="B1309">
        <f>VLOOKUP(A1309,'all data'!F143:L143,7,FALSE)</f>
        <v>80</v>
      </c>
      <c r="D1309" t="s">
        <v>8220</v>
      </c>
      <c r="E1309">
        <f>VLOOKUP(D1309,'all data'!F3005:L3005,7,FALSE)</f>
        <v>24</v>
      </c>
    </row>
    <row r="1310" spans="1:5" x14ac:dyDescent="0.25">
      <c r="A1310" t="s">
        <v>8218</v>
      </c>
      <c r="B1310">
        <f>VLOOKUP(A1310,'all data'!F542:L542,7,FALSE)</f>
        <v>80</v>
      </c>
      <c r="D1310" t="s">
        <v>8220</v>
      </c>
      <c r="E1310">
        <f>VLOOKUP(D1310,'all data'!F3090:L3090,7,FALSE)</f>
        <v>24</v>
      </c>
    </row>
    <row r="1311" spans="1:5" x14ac:dyDescent="0.25">
      <c r="A1311" t="s">
        <v>8218</v>
      </c>
      <c r="B1311">
        <f>VLOOKUP(A1311,'all data'!F1038:L1038,7,FALSE)</f>
        <v>80</v>
      </c>
      <c r="D1311" t="s">
        <v>8220</v>
      </c>
      <c r="E1311">
        <f>VLOOKUP(D1311,'all data'!F3110:L3110,7,FALSE)</f>
        <v>24</v>
      </c>
    </row>
    <row r="1312" spans="1:5" x14ac:dyDescent="0.25">
      <c r="A1312" t="s">
        <v>8218</v>
      </c>
      <c r="B1312">
        <f>VLOOKUP(A1312,'all data'!F1175:L1175,7,FALSE)</f>
        <v>80</v>
      </c>
      <c r="D1312" t="s">
        <v>8220</v>
      </c>
      <c r="E1312">
        <f>VLOOKUP(D1312,'all data'!F2253:L2253,7,FALSE)</f>
        <v>25</v>
      </c>
    </row>
    <row r="1313" spans="1:5" x14ac:dyDescent="0.25">
      <c r="A1313" t="s">
        <v>8218</v>
      </c>
      <c r="B1313">
        <f>VLOOKUP(A1313,'all data'!F1361:L1361,7,FALSE)</f>
        <v>80</v>
      </c>
      <c r="D1313" t="s">
        <v>8220</v>
      </c>
      <c r="E1313">
        <f>VLOOKUP(D1313,'all data'!F2345:L2345,7,FALSE)</f>
        <v>25</v>
      </c>
    </row>
    <row r="1314" spans="1:5" x14ac:dyDescent="0.25">
      <c r="A1314" t="s">
        <v>8218</v>
      </c>
      <c r="B1314">
        <f>VLOOKUP(A1314,'all data'!F1366:L1366,7,FALSE)</f>
        <v>80</v>
      </c>
      <c r="D1314" t="s">
        <v>8220</v>
      </c>
      <c r="E1314">
        <f>VLOOKUP(D1314,'all data'!F2497:L2497,7,FALSE)</f>
        <v>25</v>
      </c>
    </row>
    <row r="1315" spans="1:5" x14ac:dyDescent="0.25">
      <c r="A1315" t="s">
        <v>8218</v>
      </c>
      <c r="B1315">
        <f>VLOOKUP(A1315,'all data'!F1693:L1693,7,FALSE)</f>
        <v>80</v>
      </c>
      <c r="D1315" t="s">
        <v>8220</v>
      </c>
      <c r="E1315">
        <f>VLOOKUP(D1315,'all data'!F2509:L2509,7,FALSE)</f>
        <v>25</v>
      </c>
    </row>
    <row r="1316" spans="1:5" x14ac:dyDescent="0.25">
      <c r="A1316" t="s">
        <v>8218</v>
      </c>
      <c r="B1316">
        <f>VLOOKUP(A1316,'all data'!F2035:L2035,7,FALSE)</f>
        <v>80</v>
      </c>
      <c r="D1316" t="s">
        <v>8220</v>
      </c>
      <c r="E1316">
        <f>VLOOKUP(D1316,'all data'!F2640:L2640,7,FALSE)</f>
        <v>25</v>
      </c>
    </row>
    <row r="1317" spans="1:5" x14ac:dyDescent="0.25">
      <c r="A1317" t="s">
        <v>8218</v>
      </c>
      <c r="B1317">
        <f>VLOOKUP(A1317,'all data'!F326:L326,7,FALSE)</f>
        <v>81</v>
      </c>
      <c r="D1317" t="s">
        <v>8220</v>
      </c>
      <c r="E1317">
        <f>VLOOKUP(D1317,'all data'!F2885:L2885,7,FALSE)</f>
        <v>25</v>
      </c>
    </row>
    <row r="1318" spans="1:5" x14ac:dyDescent="0.25">
      <c r="A1318" t="s">
        <v>8218</v>
      </c>
      <c r="B1318">
        <f>VLOOKUP(A1318,'all data'!F394:L394,7,FALSE)</f>
        <v>81</v>
      </c>
      <c r="D1318" t="s">
        <v>8220</v>
      </c>
      <c r="E1318">
        <f>VLOOKUP(D1318,'all data'!F2993:L2993,7,FALSE)</f>
        <v>25</v>
      </c>
    </row>
    <row r="1319" spans="1:5" x14ac:dyDescent="0.25">
      <c r="A1319" t="s">
        <v>8218</v>
      </c>
      <c r="B1319">
        <f>VLOOKUP(A1319,'all data'!F747:L747,7,FALSE)</f>
        <v>81</v>
      </c>
      <c r="D1319" t="s">
        <v>8220</v>
      </c>
      <c r="E1319">
        <f>VLOOKUP(D1319,'all data'!F2600:L2600,7,FALSE)</f>
        <v>26</v>
      </c>
    </row>
    <row r="1320" spans="1:5" x14ac:dyDescent="0.25">
      <c r="A1320" t="s">
        <v>8218</v>
      </c>
      <c r="B1320">
        <f>VLOOKUP(A1320,'all data'!F1094:L1094,7,FALSE)</f>
        <v>81</v>
      </c>
      <c r="D1320" t="s">
        <v>8220</v>
      </c>
      <c r="E1320">
        <f>VLOOKUP(D1320,'all data'!F2614:L2614,7,FALSE)</f>
        <v>26</v>
      </c>
    </row>
    <row r="1321" spans="1:5" x14ac:dyDescent="0.25">
      <c r="A1321" t="s">
        <v>8218</v>
      </c>
      <c r="B1321">
        <f>VLOOKUP(A1321,'all data'!F1347:L1347,7,FALSE)</f>
        <v>81</v>
      </c>
      <c r="D1321" t="s">
        <v>8220</v>
      </c>
      <c r="E1321">
        <f>VLOOKUP(D1321,'all data'!F2725:L2725,7,FALSE)</f>
        <v>26</v>
      </c>
    </row>
    <row r="1322" spans="1:5" x14ac:dyDescent="0.25">
      <c r="A1322" t="s">
        <v>8218</v>
      </c>
      <c r="B1322">
        <f>VLOOKUP(A1322,'all data'!F1518:L1518,7,FALSE)</f>
        <v>81</v>
      </c>
      <c r="D1322" t="s">
        <v>8220</v>
      </c>
      <c r="E1322">
        <f>VLOOKUP(D1322,'all data'!F2805:L2805,7,FALSE)</f>
        <v>26</v>
      </c>
    </row>
    <row r="1323" spans="1:5" x14ac:dyDescent="0.25">
      <c r="A1323" t="s">
        <v>8218</v>
      </c>
      <c r="B1323">
        <f>VLOOKUP(A1323,'all data'!F1541:L1541,7,FALSE)</f>
        <v>81</v>
      </c>
      <c r="D1323" t="s">
        <v>8220</v>
      </c>
      <c r="E1323">
        <f>VLOOKUP(D1323,'all data'!F3134:L3134,7,FALSE)</f>
        <v>26</v>
      </c>
    </row>
    <row r="1324" spans="1:5" x14ac:dyDescent="0.25">
      <c r="A1324" t="s">
        <v>8218</v>
      </c>
      <c r="B1324">
        <f>VLOOKUP(A1324,'all data'!F1574:L1574,7,FALSE)</f>
        <v>81</v>
      </c>
      <c r="D1324" t="s">
        <v>8220</v>
      </c>
      <c r="E1324">
        <f>VLOOKUP(D1324,'all data'!F3537:L3537,7,FALSE)</f>
        <v>26</v>
      </c>
    </row>
    <row r="1325" spans="1:5" x14ac:dyDescent="0.25">
      <c r="A1325" t="s">
        <v>8218</v>
      </c>
      <c r="B1325">
        <f>VLOOKUP(A1325,'all data'!F1938:L1938,7,FALSE)</f>
        <v>81</v>
      </c>
      <c r="D1325" t="s">
        <v>8220</v>
      </c>
      <c r="E1325">
        <f>VLOOKUP(D1325,'all data'!F2351:L2351,7,FALSE)</f>
        <v>27</v>
      </c>
    </row>
    <row r="1326" spans="1:5" x14ac:dyDescent="0.25">
      <c r="A1326" t="s">
        <v>8218</v>
      </c>
      <c r="B1326">
        <f>VLOOKUP(A1326,'all data'!F1991:L1991,7,FALSE)</f>
        <v>81</v>
      </c>
      <c r="D1326" t="s">
        <v>8220</v>
      </c>
      <c r="E1326">
        <f>VLOOKUP(D1326,'all data'!F2466:L2466,7,FALSE)</f>
        <v>27</v>
      </c>
    </row>
    <row r="1327" spans="1:5" x14ac:dyDescent="0.25">
      <c r="A1327" t="s">
        <v>8218</v>
      </c>
      <c r="B1327">
        <f>VLOOKUP(A1327,'all data'!F529:L529,7,FALSE)</f>
        <v>82</v>
      </c>
      <c r="D1327" t="s">
        <v>8220</v>
      </c>
      <c r="E1327">
        <f>VLOOKUP(D1327,'all data'!F2538:L2538,7,FALSE)</f>
        <v>27</v>
      </c>
    </row>
    <row r="1328" spans="1:5" x14ac:dyDescent="0.25">
      <c r="A1328" t="s">
        <v>8218</v>
      </c>
      <c r="B1328">
        <f>VLOOKUP(A1328,'all data'!F549:L549,7,FALSE)</f>
        <v>82</v>
      </c>
      <c r="D1328" t="s">
        <v>8220</v>
      </c>
      <c r="E1328">
        <f>VLOOKUP(D1328,'all data'!F2555:L2555,7,FALSE)</f>
        <v>27</v>
      </c>
    </row>
    <row r="1329" spans="1:5" x14ac:dyDescent="0.25">
      <c r="A1329" t="s">
        <v>8218</v>
      </c>
      <c r="B1329">
        <f>VLOOKUP(A1329,'all data'!F705:L705,7,FALSE)</f>
        <v>82</v>
      </c>
      <c r="D1329" t="s">
        <v>8220</v>
      </c>
      <c r="E1329">
        <f>VLOOKUP(D1329,'all data'!F2925:L2925,7,FALSE)</f>
        <v>27</v>
      </c>
    </row>
    <row r="1330" spans="1:5" x14ac:dyDescent="0.25">
      <c r="A1330" t="s">
        <v>8218</v>
      </c>
      <c r="B1330">
        <f>VLOOKUP(A1330,'all data'!F1102:L1102,7,FALSE)</f>
        <v>82</v>
      </c>
      <c r="D1330" t="s">
        <v>8220</v>
      </c>
      <c r="E1330">
        <f>VLOOKUP(D1330,'all data'!F3119:L3119,7,FALSE)</f>
        <v>27</v>
      </c>
    </row>
    <row r="1331" spans="1:5" x14ac:dyDescent="0.25">
      <c r="A1331" t="s">
        <v>8218</v>
      </c>
      <c r="B1331">
        <f>VLOOKUP(A1331,'all data'!F1477:L1477,7,FALSE)</f>
        <v>82</v>
      </c>
      <c r="D1331" t="s">
        <v>8220</v>
      </c>
      <c r="E1331">
        <f>VLOOKUP(D1331,'all data'!F3221:L3221,7,FALSE)</f>
        <v>27</v>
      </c>
    </row>
    <row r="1332" spans="1:5" x14ac:dyDescent="0.25">
      <c r="A1332" t="s">
        <v>8218</v>
      </c>
      <c r="B1332">
        <f>VLOOKUP(A1332,'all data'!F1613:L1613,7,FALSE)</f>
        <v>82</v>
      </c>
      <c r="D1332" t="s">
        <v>8220</v>
      </c>
      <c r="E1332">
        <f>VLOOKUP(D1332,'all data'!F2299:L2299,7,FALSE)</f>
        <v>28</v>
      </c>
    </row>
    <row r="1333" spans="1:5" x14ac:dyDescent="0.25">
      <c r="A1333" t="s">
        <v>8218</v>
      </c>
      <c r="B1333">
        <f>VLOOKUP(A1333,'all data'!F1625:L1625,7,FALSE)</f>
        <v>82</v>
      </c>
      <c r="D1333" t="s">
        <v>8220</v>
      </c>
      <c r="E1333">
        <f>VLOOKUP(D1333,'all data'!F2493:L2493,7,FALSE)</f>
        <v>28</v>
      </c>
    </row>
    <row r="1334" spans="1:5" x14ac:dyDescent="0.25">
      <c r="A1334" t="s">
        <v>8218</v>
      </c>
      <c r="B1334">
        <f>VLOOKUP(A1334,'all data'!F1664:L1664,7,FALSE)</f>
        <v>82</v>
      </c>
      <c r="D1334" t="s">
        <v>8220</v>
      </c>
      <c r="E1334">
        <f>VLOOKUP(D1334,'all data'!F2598:L2598,7,FALSE)</f>
        <v>28</v>
      </c>
    </row>
    <row r="1335" spans="1:5" x14ac:dyDescent="0.25">
      <c r="A1335" t="s">
        <v>8218</v>
      </c>
      <c r="B1335">
        <f>VLOOKUP(A1335,'all data'!F1827:L1827,7,FALSE)</f>
        <v>82</v>
      </c>
      <c r="D1335" t="s">
        <v>8220</v>
      </c>
      <c r="E1335">
        <f>VLOOKUP(D1335,'all data'!F2681:L2681,7,FALSE)</f>
        <v>28</v>
      </c>
    </row>
    <row r="1336" spans="1:5" x14ac:dyDescent="0.25">
      <c r="A1336" t="s">
        <v>8218</v>
      </c>
      <c r="B1336">
        <f>VLOOKUP(A1336,'all data'!F655:L655,7,FALSE)</f>
        <v>83</v>
      </c>
      <c r="D1336" t="s">
        <v>8220</v>
      </c>
      <c r="E1336">
        <f>VLOOKUP(D1336,'all data'!F2709:L2709,7,FALSE)</f>
        <v>28</v>
      </c>
    </row>
    <row r="1337" spans="1:5" x14ac:dyDescent="0.25">
      <c r="A1337" t="s">
        <v>8218</v>
      </c>
      <c r="B1337">
        <f>VLOOKUP(A1337,'all data'!F662:L662,7,FALSE)</f>
        <v>83</v>
      </c>
      <c r="D1337" t="s">
        <v>8220</v>
      </c>
      <c r="E1337">
        <f>VLOOKUP(D1337,'all data'!F2786:L2786,7,FALSE)</f>
        <v>28</v>
      </c>
    </row>
    <row r="1338" spans="1:5" x14ac:dyDescent="0.25">
      <c r="A1338" t="s">
        <v>8218</v>
      </c>
      <c r="B1338">
        <f>VLOOKUP(A1338,'all data'!F778:L778,7,FALSE)</f>
        <v>83</v>
      </c>
      <c r="D1338" t="s">
        <v>8220</v>
      </c>
      <c r="E1338">
        <f>VLOOKUP(D1338,'all data'!F2852:L2852,7,FALSE)</f>
        <v>28</v>
      </c>
    </row>
    <row r="1339" spans="1:5" x14ac:dyDescent="0.25">
      <c r="A1339" t="s">
        <v>8218</v>
      </c>
      <c r="B1339">
        <f>VLOOKUP(A1339,'all data'!F1053:L1053,7,FALSE)</f>
        <v>83</v>
      </c>
      <c r="D1339" t="s">
        <v>8220</v>
      </c>
      <c r="E1339">
        <f>VLOOKUP(D1339,'all data'!F3171:L3171,7,FALSE)</f>
        <v>28</v>
      </c>
    </row>
    <row r="1340" spans="1:5" x14ac:dyDescent="0.25">
      <c r="A1340" t="s">
        <v>8218</v>
      </c>
      <c r="B1340">
        <f>VLOOKUP(A1340,'all data'!F1106:L1106,7,FALSE)</f>
        <v>83</v>
      </c>
      <c r="D1340" t="s">
        <v>8220</v>
      </c>
      <c r="E1340">
        <f>VLOOKUP(D1340,'all data'!F2221:L2221,7,FALSE)</f>
        <v>29</v>
      </c>
    </row>
    <row r="1341" spans="1:5" x14ac:dyDescent="0.25">
      <c r="A1341" t="s">
        <v>8218</v>
      </c>
      <c r="B1341">
        <f>VLOOKUP(A1341,'all data'!F1172:L1172,7,FALSE)</f>
        <v>83</v>
      </c>
      <c r="D1341" t="s">
        <v>8220</v>
      </c>
      <c r="E1341">
        <f>VLOOKUP(D1341,'all data'!F2276:L2276,7,FALSE)</f>
        <v>29</v>
      </c>
    </row>
    <row r="1342" spans="1:5" x14ac:dyDescent="0.25">
      <c r="A1342" t="s">
        <v>8218</v>
      </c>
      <c r="B1342">
        <f>VLOOKUP(A1342,'all data'!F1709:L1709,7,FALSE)</f>
        <v>83</v>
      </c>
      <c r="D1342" t="s">
        <v>8220</v>
      </c>
      <c r="E1342">
        <f>VLOOKUP(D1342,'all data'!F2468:L2468,7,FALSE)</f>
        <v>29</v>
      </c>
    </row>
    <row r="1343" spans="1:5" x14ac:dyDescent="0.25">
      <c r="A1343" t="s">
        <v>8218</v>
      </c>
      <c r="B1343">
        <f>VLOOKUP(A1343,'all data'!F2156:L2156,7,FALSE)</f>
        <v>83</v>
      </c>
      <c r="D1343" t="s">
        <v>8220</v>
      </c>
      <c r="E1343">
        <f>VLOOKUP(D1343,'all data'!F2524:L2524,7,FALSE)</f>
        <v>29</v>
      </c>
    </row>
    <row r="1344" spans="1:5" x14ac:dyDescent="0.25">
      <c r="A1344" t="s">
        <v>8218</v>
      </c>
      <c r="B1344">
        <f>VLOOKUP(A1344,'all data'!F117:L117,7,FALSE)</f>
        <v>84</v>
      </c>
      <c r="D1344" t="s">
        <v>8220</v>
      </c>
      <c r="E1344">
        <f>VLOOKUP(D1344,'all data'!F2544:L2544,7,FALSE)</f>
        <v>29</v>
      </c>
    </row>
    <row r="1345" spans="1:5" x14ac:dyDescent="0.25">
      <c r="A1345" t="s">
        <v>8218</v>
      </c>
      <c r="B1345">
        <f>VLOOKUP(A1345,'all data'!F758:L758,7,FALSE)</f>
        <v>84</v>
      </c>
      <c r="D1345" t="s">
        <v>8220</v>
      </c>
      <c r="E1345">
        <f>VLOOKUP(D1345,'all data'!F2587:L2587,7,FALSE)</f>
        <v>29</v>
      </c>
    </row>
    <row r="1346" spans="1:5" x14ac:dyDescent="0.25">
      <c r="A1346" t="s">
        <v>8218</v>
      </c>
      <c r="B1346">
        <f>VLOOKUP(A1346,'all data'!F825:L825,7,FALSE)</f>
        <v>84</v>
      </c>
      <c r="D1346" t="s">
        <v>8220</v>
      </c>
      <c r="E1346">
        <f>VLOOKUP(D1346,'all data'!F2769:L2769,7,FALSE)</f>
        <v>29</v>
      </c>
    </row>
    <row r="1347" spans="1:5" x14ac:dyDescent="0.25">
      <c r="A1347" t="s">
        <v>8218</v>
      </c>
      <c r="B1347">
        <f>VLOOKUP(A1347,'all data'!F1033:L1033,7,FALSE)</f>
        <v>84</v>
      </c>
      <c r="D1347" t="s">
        <v>8220</v>
      </c>
      <c r="E1347">
        <f>VLOOKUP(D1347,'all data'!F2770:L2770,7,FALSE)</f>
        <v>29</v>
      </c>
    </row>
    <row r="1348" spans="1:5" x14ac:dyDescent="0.25">
      <c r="A1348" t="s">
        <v>8218</v>
      </c>
      <c r="B1348">
        <f>VLOOKUP(A1348,'all data'!F1077:L1077,7,FALSE)</f>
        <v>84</v>
      </c>
      <c r="D1348" t="s">
        <v>8220</v>
      </c>
      <c r="E1348">
        <f>VLOOKUP(D1348,'all data'!F3242:L3242,7,FALSE)</f>
        <v>29</v>
      </c>
    </row>
    <row r="1349" spans="1:5" x14ac:dyDescent="0.25">
      <c r="A1349" t="s">
        <v>8218</v>
      </c>
      <c r="B1349">
        <f>VLOOKUP(A1349,'all data'!F2142:L2142,7,FALSE)</f>
        <v>84</v>
      </c>
      <c r="D1349" t="s">
        <v>8220</v>
      </c>
      <c r="E1349">
        <f>VLOOKUP(D1349,'all data'!F2396:L2396,7,FALSE)</f>
        <v>30</v>
      </c>
    </row>
    <row r="1350" spans="1:5" x14ac:dyDescent="0.25">
      <c r="A1350" t="s">
        <v>8218</v>
      </c>
      <c r="B1350">
        <f>VLOOKUP(A1350,'all data'!F343:L343,7,FALSE)</f>
        <v>85</v>
      </c>
      <c r="D1350" t="s">
        <v>8220</v>
      </c>
      <c r="E1350">
        <f>VLOOKUP(D1350,'all data'!F2399:L2399,7,FALSE)</f>
        <v>30</v>
      </c>
    </row>
    <row r="1351" spans="1:5" x14ac:dyDescent="0.25">
      <c r="A1351" t="s">
        <v>8218</v>
      </c>
      <c r="B1351">
        <f>VLOOKUP(A1351,'all data'!F381:L381,7,FALSE)</f>
        <v>85</v>
      </c>
      <c r="D1351" t="s">
        <v>8220</v>
      </c>
      <c r="E1351">
        <f>VLOOKUP(D1351,'all data'!F2504:L2504,7,FALSE)</f>
        <v>30</v>
      </c>
    </row>
    <row r="1352" spans="1:5" x14ac:dyDescent="0.25">
      <c r="A1352" t="s">
        <v>8218</v>
      </c>
      <c r="B1352">
        <f>VLOOKUP(A1352,'all data'!F1759:L1759,7,FALSE)</f>
        <v>85</v>
      </c>
      <c r="D1352" t="s">
        <v>8220</v>
      </c>
      <c r="E1352">
        <f>VLOOKUP(D1352,'all data'!F2602:L2602,7,FALSE)</f>
        <v>30</v>
      </c>
    </row>
    <row r="1353" spans="1:5" x14ac:dyDescent="0.25">
      <c r="A1353" t="s">
        <v>8218</v>
      </c>
      <c r="B1353">
        <f>VLOOKUP(A1353,'all data'!F2017:L2017,7,FALSE)</f>
        <v>85</v>
      </c>
      <c r="D1353" t="s">
        <v>8220</v>
      </c>
      <c r="E1353">
        <f>VLOOKUP(D1353,'all data'!F2604:L2604,7,FALSE)</f>
        <v>30</v>
      </c>
    </row>
    <row r="1354" spans="1:5" x14ac:dyDescent="0.25">
      <c r="A1354" t="s">
        <v>8218</v>
      </c>
      <c r="B1354">
        <f>VLOOKUP(A1354,'all data'!F657:L657,7,FALSE)</f>
        <v>86</v>
      </c>
      <c r="D1354" t="s">
        <v>8220</v>
      </c>
      <c r="E1354">
        <f>VLOOKUP(D1354,'all data'!F2789:L2789,7,FALSE)</f>
        <v>30</v>
      </c>
    </row>
    <row r="1355" spans="1:5" x14ac:dyDescent="0.25">
      <c r="A1355" t="s">
        <v>8218</v>
      </c>
      <c r="B1355">
        <f>VLOOKUP(A1355,'all data'!F764:L764,7,FALSE)</f>
        <v>86</v>
      </c>
      <c r="D1355" t="s">
        <v>8220</v>
      </c>
      <c r="E1355">
        <f>VLOOKUP(D1355,'all data'!F2809:L2809,7,FALSE)</f>
        <v>30</v>
      </c>
    </row>
    <row r="1356" spans="1:5" x14ac:dyDescent="0.25">
      <c r="A1356" t="s">
        <v>8218</v>
      </c>
      <c r="B1356">
        <f>VLOOKUP(A1356,'all data'!F935:L935,7,FALSE)</f>
        <v>86</v>
      </c>
      <c r="D1356" t="s">
        <v>8220</v>
      </c>
      <c r="E1356">
        <f>VLOOKUP(D1356,'all data'!F2271:L2271,7,FALSE)</f>
        <v>31</v>
      </c>
    </row>
    <row r="1357" spans="1:5" x14ac:dyDescent="0.25">
      <c r="A1357" t="s">
        <v>8218</v>
      </c>
      <c r="B1357">
        <f>VLOOKUP(A1357,'all data'!F1259:L1259,7,FALSE)</f>
        <v>86</v>
      </c>
      <c r="D1357" t="s">
        <v>8220</v>
      </c>
      <c r="E1357">
        <f>VLOOKUP(D1357,'all data'!F2300:L2300,7,FALSE)</f>
        <v>31</v>
      </c>
    </row>
    <row r="1358" spans="1:5" x14ac:dyDescent="0.25">
      <c r="A1358" t="s">
        <v>8218</v>
      </c>
      <c r="B1358">
        <f>VLOOKUP(A1358,'all data'!F1306:L1306,7,FALSE)</f>
        <v>86</v>
      </c>
      <c r="D1358" t="s">
        <v>8220</v>
      </c>
      <c r="E1358">
        <f>VLOOKUP(D1358,'all data'!F2358:L2358,7,FALSE)</f>
        <v>31</v>
      </c>
    </row>
    <row r="1359" spans="1:5" x14ac:dyDescent="0.25">
      <c r="A1359" t="s">
        <v>8218</v>
      </c>
      <c r="B1359">
        <f>VLOOKUP(A1359,'all data'!F1601:L1601,7,FALSE)</f>
        <v>86</v>
      </c>
      <c r="D1359" t="s">
        <v>8220</v>
      </c>
      <c r="E1359">
        <f>VLOOKUP(D1359,'all data'!F2599:L2599,7,FALSE)</f>
        <v>31</v>
      </c>
    </row>
    <row r="1360" spans="1:5" x14ac:dyDescent="0.25">
      <c r="A1360" t="s">
        <v>8218</v>
      </c>
      <c r="B1360">
        <f>VLOOKUP(A1360,'all data'!F226:L226,7,FALSE)</f>
        <v>87</v>
      </c>
      <c r="D1360" t="s">
        <v>8220</v>
      </c>
      <c r="E1360">
        <f>VLOOKUP(D1360,'all data'!F2731:L2731,7,FALSE)</f>
        <v>31</v>
      </c>
    </row>
    <row r="1361" spans="1:5" x14ac:dyDescent="0.25">
      <c r="A1361" t="s">
        <v>8218</v>
      </c>
      <c r="B1361">
        <f>VLOOKUP(A1361,'all data'!F294:L294,7,FALSE)</f>
        <v>87</v>
      </c>
      <c r="D1361" t="s">
        <v>8220</v>
      </c>
      <c r="E1361">
        <f>VLOOKUP(D1361,'all data'!F2994:L2994,7,FALSE)</f>
        <v>31</v>
      </c>
    </row>
    <row r="1362" spans="1:5" x14ac:dyDescent="0.25">
      <c r="A1362" t="s">
        <v>8218</v>
      </c>
      <c r="B1362">
        <f>VLOOKUP(A1362,'all data'!F994:L994,7,FALSE)</f>
        <v>87</v>
      </c>
      <c r="D1362" t="s">
        <v>8220</v>
      </c>
      <c r="E1362">
        <f>VLOOKUP(D1362,'all data'!F3031:L3031,7,FALSE)</f>
        <v>31</v>
      </c>
    </row>
    <row r="1363" spans="1:5" x14ac:dyDescent="0.25">
      <c r="A1363" t="s">
        <v>8218</v>
      </c>
      <c r="B1363">
        <f>VLOOKUP(A1363,'all data'!F1151:L1151,7,FALSE)</f>
        <v>87</v>
      </c>
      <c r="D1363" t="s">
        <v>8220</v>
      </c>
      <c r="E1363">
        <f>VLOOKUP(D1363,'all data'!F2562:L2562,7,FALSE)</f>
        <v>32</v>
      </c>
    </row>
    <row r="1364" spans="1:5" x14ac:dyDescent="0.25">
      <c r="A1364" t="s">
        <v>8218</v>
      </c>
      <c r="B1364">
        <f>VLOOKUP(A1364,'all data'!F1283:L1283,7,FALSE)</f>
        <v>87</v>
      </c>
      <c r="D1364" t="s">
        <v>8220</v>
      </c>
      <c r="E1364">
        <f>VLOOKUP(D1364,'all data'!F2577:L2577,7,FALSE)</f>
        <v>32</v>
      </c>
    </row>
    <row r="1365" spans="1:5" x14ac:dyDescent="0.25">
      <c r="A1365" t="s">
        <v>8218</v>
      </c>
      <c r="B1365">
        <f>VLOOKUP(A1365,'all data'!F1621:L1621,7,FALSE)</f>
        <v>87</v>
      </c>
      <c r="D1365" t="s">
        <v>8220</v>
      </c>
      <c r="E1365">
        <f>VLOOKUP(D1365,'all data'!F2727:L2727,7,FALSE)</f>
        <v>32</v>
      </c>
    </row>
    <row r="1366" spans="1:5" x14ac:dyDescent="0.25">
      <c r="A1366" t="s">
        <v>8218</v>
      </c>
      <c r="B1366">
        <f>VLOOKUP(A1366,'all data'!F1787:L1787,7,FALSE)</f>
        <v>87</v>
      </c>
      <c r="D1366" t="s">
        <v>8220</v>
      </c>
      <c r="E1366">
        <f>VLOOKUP(D1366,'all data'!F2215:L2215,7,FALSE)</f>
        <v>33</v>
      </c>
    </row>
    <row r="1367" spans="1:5" x14ac:dyDescent="0.25">
      <c r="A1367" t="s">
        <v>8218</v>
      </c>
      <c r="B1367">
        <f>VLOOKUP(A1367,'all data'!F1863:L1863,7,FALSE)</f>
        <v>87</v>
      </c>
      <c r="D1367" t="s">
        <v>8220</v>
      </c>
      <c r="E1367">
        <f>VLOOKUP(D1367,'all data'!F2321:L2321,7,FALSE)</f>
        <v>33</v>
      </c>
    </row>
    <row r="1368" spans="1:5" x14ac:dyDescent="0.25">
      <c r="A1368" t="s">
        <v>8218</v>
      </c>
      <c r="B1368">
        <f>VLOOKUP(A1368,'all data'!F2102:L2102,7,FALSE)</f>
        <v>87</v>
      </c>
      <c r="D1368" t="s">
        <v>8220</v>
      </c>
      <c r="E1368">
        <f>VLOOKUP(D1368,'all data'!F2451:L2451,7,FALSE)</f>
        <v>33</v>
      </c>
    </row>
    <row r="1369" spans="1:5" x14ac:dyDescent="0.25">
      <c r="A1369" t="s">
        <v>8218</v>
      </c>
      <c r="B1369">
        <f>VLOOKUP(A1369,'all data'!F67:L67,7,FALSE)</f>
        <v>88</v>
      </c>
      <c r="D1369" t="s">
        <v>8220</v>
      </c>
      <c r="E1369">
        <f>VLOOKUP(D1369,'all data'!F2452:L2452,7,FALSE)</f>
        <v>33</v>
      </c>
    </row>
    <row r="1370" spans="1:5" x14ac:dyDescent="0.25">
      <c r="A1370" t="s">
        <v>8218</v>
      </c>
      <c r="B1370">
        <f>VLOOKUP(A1370,'all data'!F564:L564,7,FALSE)</f>
        <v>88</v>
      </c>
      <c r="D1370" t="s">
        <v>8220</v>
      </c>
      <c r="E1370">
        <f>VLOOKUP(D1370,'all data'!F2701:L2701,7,FALSE)</f>
        <v>33</v>
      </c>
    </row>
    <row r="1371" spans="1:5" x14ac:dyDescent="0.25">
      <c r="A1371" t="s">
        <v>8218</v>
      </c>
      <c r="B1371">
        <f>VLOOKUP(A1371,'all data'!F1170:L1170,7,FALSE)</f>
        <v>88</v>
      </c>
      <c r="D1371" t="s">
        <v>8220</v>
      </c>
      <c r="E1371">
        <f>VLOOKUP(D1371,'all data'!F2703:L2703,7,FALSE)</f>
        <v>33</v>
      </c>
    </row>
    <row r="1372" spans="1:5" x14ac:dyDescent="0.25">
      <c r="A1372" t="s">
        <v>8218</v>
      </c>
      <c r="B1372">
        <f>VLOOKUP(A1372,'all data'!F1400:L1400,7,FALSE)</f>
        <v>88</v>
      </c>
      <c r="D1372" t="s">
        <v>8220</v>
      </c>
      <c r="E1372">
        <f>VLOOKUP(D1372,'all data'!F2719:L2719,7,FALSE)</f>
        <v>33</v>
      </c>
    </row>
    <row r="1373" spans="1:5" x14ac:dyDescent="0.25">
      <c r="A1373" t="s">
        <v>8218</v>
      </c>
      <c r="B1373">
        <f>VLOOKUP(A1373,'all data'!F1506:L1506,7,FALSE)</f>
        <v>88</v>
      </c>
      <c r="D1373" t="s">
        <v>8220</v>
      </c>
      <c r="E1373">
        <f>VLOOKUP(D1373,'all data'!F2427:L2427,7,FALSE)</f>
        <v>34</v>
      </c>
    </row>
    <row r="1374" spans="1:5" x14ac:dyDescent="0.25">
      <c r="A1374" t="s">
        <v>8218</v>
      </c>
      <c r="B1374">
        <f>VLOOKUP(A1374,'all data'!F1934:L1934,7,FALSE)</f>
        <v>88</v>
      </c>
      <c r="D1374" t="s">
        <v>8220</v>
      </c>
      <c r="E1374">
        <f>VLOOKUP(D1374,'all data'!F2449:L2449,7,FALSE)</f>
        <v>34</v>
      </c>
    </row>
    <row r="1375" spans="1:5" x14ac:dyDescent="0.25">
      <c r="A1375" t="s">
        <v>8218</v>
      </c>
      <c r="B1375">
        <f>VLOOKUP(A1375,'all data'!F331:L331,7,FALSE)</f>
        <v>89</v>
      </c>
      <c r="D1375" t="s">
        <v>8220</v>
      </c>
      <c r="E1375">
        <f>VLOOKUP(D1375,'all data'!F2606:L2606,7,FALSE)</f>
        <v>34</v>
      </c>
    </row>
    <row r="1376" spans="1:5" x14ac:dyDescent="0.25">
      <c r="A1376" t="s">
        <v>8218</v>
      </c>
      <c r="B1376">
        <f>VLOOKUP(A1376,'all data'!F365:L365,7,FALSE)</f>
        <v>89</v>
      </c>
      <c r="D1376" t="s">
        <v>8220</v>
      </c>
      <c r="E1376">
        <f>VLOOKUP(D1376,'all data'!F2642:L2642,7,FALSE)</f>
        <v>34</v>
      </c>
    </row>
    <row r="1377" spans="1:5" x14ac:dyDescent="0.25">
      <c r="A1377" t="s">
        <v>8218</v>
      </c>
      <c r="B1377">
        <f>VLOOKUP(A1377,'all data'!F794:L794,7,FALSE)</f>
        <v>89</v>
      </c>
      <c r="D1377" t="s">
        <v>8220</v>
      </c>
      <c r="E1377">
        <f>VLOOKUP(D1377,'all data'!F2743:L2743,7,FALSE)</f>
        <v>34</v>
      </c>
    </row>
    <row r="1378" spans="1:5" x14ac:dyDescent="0.25">
      <c r="A1378" t="s">
        <v>8218</v>
      </c>
      <c r="B1378">
        <f>VLOOKUP(A1378,'all data'!F1022:L1022,7,FALSE)</f>
        <v>89</v>
      </c>
      <c r="D1378" t="s">
        <v>8220</v>
      </c>
      <c r="E1378">
        <f>VLOOKUP(D1378,'all data'!F2465:L2465,7,FALSE)</f>
        <v>35</v>
      </c>
    </row>
    <row r="1379" spans="1:5" x14ac:dyDescent="0.25">
      <c r="A1379" t="s">
        <v>8218</v>
      </c>
      <c r="B1379">
        <f>VLOOKUP(A1379,'all data'!F1190:L1190,7,FALSE)</f>
        <v>89</v>
      </c>
      <c r="D1379" t="s">
        <v>8220</v>
      </c>
      <c r="E1379">
        <f>VLOOKUP(D1379,'all data'!F2213:L2213,7,FALSE)</f>
        <v>36</v>
      </c>
    </row>
    <row r="1380" spans="1:5" x14ac:dyDescent="0.25">
      <c r="A1380" t="s">
        <v>8218</v>
      </c>
      <c r="B1380">
        <f>VLOOKUP(A1380,'all data'!F1252:L1252,7,FALSE)</f>
        <v>89</v>
      </c>
      <c r="D1380" t="s">
        <v>8220</v>
      </c>
      <c r="E1380">
        <f>VLOOKUP(D1380,'all data'!F2283:L2283,7,FALSE)</f>
        <v>36</v>
      </c>
    </row>
    <row r="1381" spans="1:5" x14ac:dyDescent="0.25">
      <c r="A1381" t="s">
        <v>8218</v>
      </c>
      <c r="B1381">
        <f>VLOOKUP(A1381,'all data'!F1285:L1285,7,FALSE)</f>
        <v>89</v>
      </c>
      <c r="D1381" t="s">
        <v>8220</v>
      </c>
      <c r="E1381">
        <f>VLOOKUP(D1381,'all data'!F2343:L2343,7,FALSE)</f>
        <v>36</v>
      </c>
    </row>
    <row r="1382" spans="1:5" x14ac:dyDescent="0.25">
      <c r="A1382" t="s">
        <v>8218</v>
      </c>
      <c r="B1382">
        <f>VLOOKUP(A1382,'all data'!F1381:L1381,7,FALSE)</f>
        <v>89</v>
      </c>
      <c r="D1382" t="s">
        <v>8220</v>
      </c>
      <c r="E1382">
        <f>VLOOKUP(D1382,'all data'!F2601:L2601,7,FALSE)</f>
        <v>36</v>
      </c>
    </row>
    <row r="1383" spans="1:5" x14ac:dyDescent="0.25">
      <c r="A1383" t="s">
        <v>8218</v>
      </c>
      <c r="B1383">
        <f>VLOOKUP(A1383,'all data'!F1722:L1722,7,FALSE)</f>
        <v>89</v>
      </c>
      <c r="D1383" t="s">
        <v>8220</v>
      </c>
      <c r="E1383">
        <f>VLOOKUP(D1383,'all data'!F2762:L2762,7,FALSE)</f>
        <v>36</v>
      </c>
    </row>
    <row r="1384" spans="1:5" x14ac:dyDescent="0.25">
      <c r="A1384" t="s">
        <v>8218</v>
      </c>
      <c r="B1384">
        <f>VLOOKUP(A1384,'all data'!F1807:L1807,7,FALSE)</f>
        <v>89</v>
      </c>
      <c r="D1384" t="s">
        <v>8220</v>
      </c>
      <c r="E1384">
        <f>VLOOKUP(D1384,'all data'!F2201:L2201,7,FALSE)</f>
        <v>37</v>
      </c>
    </row>
    <row r="1385" spans="1:5" x14ac:dyDescent="0.25">
      <c r="A1385" t="s">
        <v>8218</v>
      </c>
      <c r="B1385">
        <f>VLOOKUP(A1385,'all data'!F2052:L2052,7,FALSE)</f>
        <v>89</v>
      </c>
      <c r="D1385" t="s">
        <v>8220</v>
      </c>
      <c r="E1385">
        <f>VLOOKUP(D1385,'all data'!F2209:L2209,7,FALSE)</f>
        <v>37</v>
      </c>
    </row>
    <row r="1386" spans="1:5" x14ac:dyDescent="0.25">
      <c r="A1386" t="s">
        <v>8218</v>
      </c>
      <c r="B1386">
        <f>VLOOKUP(A1386,'all data'!F175:L175,7,FALSE)</f>
        <v>90</v>
      </c>
      <c r="D1386" t="s">
        <v>8220</v>
      </c>
      <c r="E1386">
        <f>VLOOKUP(D1386,'all data'!F2394:L2394,7,FALSE)</f>
        <v>37</v>
      </c>
    </row>
    <row r="1387" spans="1:5" x14ac:dyDescent="0.25">
      <c r="A1387" t="s">
        <v>8218</v>
      </c>
      <c r="B1387">
        <f>VLOOKUP(A1387,'all data'!F702:L702,7,FALSE)</f>
        <v>90</v>
      </c>
      <c r="D1387" t="s">
        <v>8220</v>
      </c>
      <c r="E1387">
        <f>VLOOKUP(D1387,'all data'!F2415:L2415,7,FALSE)</f>
        <v>37</v>
      </c>
    </row>
    <row r="1388" spans="1:5" x14ac:dyDescent="0.25">
      <c r="A1388" t="s">
        <v>8218</v>
      </c>
      <c r="B1388">
        <f>VLOOKUP(A1388,'all data'!F741:L741,7,FALSE)</f>
        <v>90</v>
      </c>
      <c r="D1388" t="s">
        <v>8220</v>
      </c>
      <c r="E1388">
        <f>VLOOKUP(D1388,'all data'!F2619:L2619,7,FALSE)</f>
        <v>37</v>
      </c>
    </row>
    <row r="1389" spans="1:5" x14ac:dyDescent="0.25">
      <c r="A1389" t="s">
        <v>8218</v>
      </c>
      <c r="B1389">
        <f>VLOOKUP(A1389,'all data'!F875:L875,7,FALSE)</f>
        <v>90</v>
      </c>
      <c r="D1389" t="s">
        <v>8220</v>
      </c>
      <c r="E1389">
        <f>VLOOKUP(D1389,'all data'!F2622:L2622,7,FALSE)</f>
        <v>37</v>
      </c>
    </row>
    <row r="1390" spans="1:5" x14ac:dyDescent="0.25">
      <c r="A1390" t="s">
        <v>8218</v>
      </c>
      <c r="B1390">
        <f>VLOOKUP(A1390,'all data'!F913:L913,7,FALSE)</f>
        <v>90</v>
      </c>
      <c r="D1390" t="s">
        <v>8220</v>
      </c>
      <c r="E1390">
        <f>VLOOKUP(D1390,'all data'!F2870:L2870,7,FALSE)</f>
        <v>37</v>
      </c>
    </row>
    <row r="1391" spans="1:5" x14ac:dyDescent="0.25">
      <c r="A1391" t="s">
        <v>8218</v>
      </c>
      <c r="B1391">
        <f>VLOOKUP(A1391,'all data'!F1016:L1016,7,FALSE)</f>
        <v>90</v>
      </c>
      <c r="D1391" t="s">
        <v>8220</v>
      </c>
      <c r="E1391">
        <f>VLOOKUP(D1391,'all data'!F2895:L2895,7,FALSE)</f>
        <v>37</v>
      </c>
    </row>
    <row r="1392" spans="1:5" x14ac:dyDescent="0.25">
      <c r="A1392" t="s">
        <v>8218</v>
      </c>
      <c r="B1392">
        <f>VLOOKUP(A1392,'all data'!F1160:L1160,7,FALSE)</f>
        <v>90</v>
      </c>
      <c r="D1392" t="s">
        <v>8220</v>
      </c>
      <c r="E1392">
        <f>VLOOKUP(D1392,'all data'!F2352:L2352,7,FALSE)</f>
        <v>38</v>
      </c>
    </row>
    <row r="1393" spans="1:5" x14ac:dyDescent="0.25">
      <c r="A1393" t="s">
        <v>8218</v>
      </c>
      <c r="B1393">
        <f>VLOOKUP(A1393,'all data'!F1802:L1802,7,FALSE)</f>
        <v>90</v>
      </c>
      <c r="D1393" t="s">
        <v>8220</v>
      </c>
      <c r="E1393">
        <f>VLOOKUP(D1393,'all data'!F2461:L2461,7,FALSE)</f>
        <v>38</v>
      </c>
    </row>
    <row r="1394" spans="1:5" x14ac:dyDescent="0.25">
      <c r="A1394" t="s">
        <v>8218</v>
      </c>
      <c r="B1394">
        <f>VLOOKUP(A1394,'all data'!F1867:L1867,7,FALSE)</f>
        <v>90</v>
      </c>
      <c r="D1394" t="s">
        <v>8220</v>
      </c>
      <c r="E1394">
        <f>VLOOKUP(D1394,'all data'!F2610:L2610,7,FALSE)</f>
        <v>38</v>
      </c>
    </row>
    <row r="1395" spans="1:5" x14ac:dyDescent="0.25">
      <c r="A1395" t="s">
        <v>8218</v>
      </c>
      <c r="B1395">
        <f>VLOOKUP(A1395,'all data'!F345:L345,7,FALSE)</f>
        <v>91</v>
      </c>
      <c r="D1395" t="s">
        <v>8220</v>
      </c>
      <c r="E1395">
        <f>VLOOKUP(D1395,'all data'!F2651:L2651,7,FALSE)</f>
        <v>38</v>
      </c>
    </row>
    <row r="1396" spans="1:5" x14ac:dyDescent="0.25">
      <c r="A1396" t="s">
        <v>8218</v>
      </c>
      <c r="B1396">
        <f>VLOOKUP(A1396,'all data'!F910:L910,7,FALSE)</f>
        <v>91</v>
      </c>
      <c r="D1396" t="s">
        <v>8220</v>
      </c>
      <c r="E1396">
        <f>VLOOKUP(D1396,'all data'!F2828:L2828,7,FALSE)</f>
        <v>38</v>
      </c>
    </row>
    <row r="1397" spans="1:5" x14ac:dyDescent="0.25">
      <c r="A1397" t="s">
        <v>8218</v>
      </c>
      <c r="B1397">
        <f>VLOOKUP(A1397,'all data'!F1428:L1428,7,FALSE)</f>
        <v>91</v>
      </c>
      <c r="D1397" t="s">
        <v>8220</v>
      </c>
      <c r="E1397">
        <f>VLOOKUP(D1397,'all data'!F2243:L2243,7,FALSE)</f>
        <v>39</v>
      </c>
    </row>
    <row r="1398" spans="1:5" x14ac:dyDescent="0.25">
      <c r="A1398" t="s">
        <v>8218</v>
      </c>
      <c r="B1398">
        <f>VLOOKUP(A1398,'all data'!F1916:L1916,7,FALSE)</f>
        <v>91</v>
      </c>
      <c r="D1398" t="s">
        <v>8220</v>
      </c>
      <c r="E1398">
        <f>VLOOKUP(D1398,'all data'!F2288:L2288,7,FALSE)</f>
        <v>39</v>
      </c>
    </row>
    <row r="1399" spans="1:5" x14ac:dyDescent="0.25">
      <c r="A1399" t="s">
        <v>8218</v>
      </c>
      <c r="B1399">
        <f>VLOOKUP(A1399,'all data'!F2038:L2038,7,FALSE)</f>
        <v>91</v>
      </c>
      <c r="D1399" t="s">
        <v>8220</v>
      </c>
      <c r="E1399">
        <f>VLOOKUP(D1399,'all data'!F2324:L2324,7,FALSE)</f>
        <v>39</v>
      </c>
    </row>
    <row r="1400" spans="1:5" x14ac:dyDescent="0.25">
      <c r="A1400" t="s">
        <v>8218</v>
      </c>
      <c r="B1400">
        <f>VLOOKUP(A1400,'all data'!F1919:L1919,7,FALSE)</f>
        <v>92</v>
      </c>
      <c r="D1400" t="s">
        <v>8220</v>
      </c>
      <c r="E1400">
        <f>VLOOKUP(D1400,'all data'!F2387:L2387,7,FALSE)</f>
        <v>39</v>
      </c>
    </row>
    <row r="1401" spans="1:5" x14ac:dyDescent="0.25">
      <c r="A1401" t="s">
        <v>8218</v>
      </c>
      <c r="B1401">
        <f>VLOOKUP(A1401,'all data'!F1936:L1936,7,FALSE)</f>
        <v>92</v>
      </c>
      <c r="D1401" t="s">
        <v>8220</v>
      </c>
      <c r="E1401">
        <f>VLOOKUP(D1401,'all data'!F2491:L2491,7,FALSE)</f>
        <v>39</v>
      </c>
    </row>
    <row r="1402" spans="1:5" x14ac:dyDescent="0.25">
      <c r="A1402" t="s">
        <v>8218</v>
      </c>
      <c r="B1402">
        <f>VLOOKUP(A1402,'all data'!F2044:L2044,7,FALSE)</f>
        <v>92</v>
      </c>
      <c r="D1402" t="s">
        <v>8220</v>
      </c>
      <c r="E1402">
        <f>VLOOKUP(D1402,'all data'!F2528:L2528,7,FALSE)</f>
        <v>39</v>
      </c>
    </row>
    <row r="1403" spans="1:5" x14ac:dyDescent="0.25">
      <c r="A1403" t="s">
        <v>8218</v>
      </c>
      <c r="B1403">
        <f>VLOOKUP(A1403,'all data'!F230:L230,7,FALSE)</f>
        <v>93</v>
      </c>
      <c r="D1403" t="s">
        <v>8220</v>
      </c>
      <c r="E1403">
        <f>VLOOKUP(D1403,'all data'!F2527:L2527,7,FALSE)</f>
        <v>40</v>
      </c>
    </row>
    <row r="1404" spans="1:5" x14ac:dyDescent="0.25">
      <c r="A1404" t="s">
        <v>8218</v>
      </c>
      <c r="B1404">
        <f>VLOOKUP(A1404,'all data'!F284:L284,7,FALSE)</f>
        <v>93</v>
      </c>
      <c r="D1404" t="s">
        <v>8220</v>
      </c>
      <c r="E1404">
        <f>VLOOKUP(D1404,'all data'!F2591:L2591,7,FALSE)</f>
        <v>40</v>
      </c>
    </row>
    <row r="1405" spans="1:5" x14ac:dyDescent="0.25">
      <c r="A1405" t="s">
        <v>8218</v>
      </c>
      <c r="B1405">
        <f>VLOOKUP(A1405,'all data'!F722:L722,7,FALSE)</f>
        <v>93</v>
      </c>
      <c r="D1405" t="s">
        <v>8220</v>
      </c>
      <c r="E1405">
        <f>VLOOKUP(D1405,'all data'!F2767:L2767,7,FALSE)</f>
        <v>40</v>
      </c>
    </row>
    <row r="1406" spans="1:5" x14ac:dyDescent="0.25">
      <c r="A1406" t="s">
        <v>8218</v>
      </c>
      <c r="B1406">
        <f>VLOOKUP(A1406,'all data'!F872:L872,7,FALSE)</f>
        <v>93</v>
      </c>
      <c r="D1406" t="s">
        <v>8220</v>
      </c>
      <c r="E1406">
        <f>VLOOKUP(D1406,'all data'!F2281:L2281,7,FALSE)</f>
        <v>41</v>
      </c>
    </row>
    <row r="1407" spans="1:5" x14ac:dyDescent="0.25">
      <c r="A1407" t="s">
        <v>8218</v>
      </c>
      <c r="B1407">
        <f>VLOOKUP(A1407,'all data'!F1648:L1648,7,FALSE)</f>
        <v>93</v>
      </c>
      <c r="D1407" t="s">
        <v>8220</v>
      </c>
      <c r="E1407">
        <f>VLOOKUP(D1407,'all data'!F2298:L2298,7,FALSE)</f>
        <v>41</v>
      </c>
    </row>
    <row r="1408" spans="1:5" x14ac:dyDescent="0.25">
      <c r="A1408" t="s">
        <v>8218</v>
      </c>
      <c r="B1408">
        <f>VLOOKUP(A1408,'all data'!F1748:L1748,7,FALSE)</f>
        <v>93</v>
      </c>
      <c r="D1408" t="s">
        <v>8220</v>
      </c>
      <c r="E1408">
        <f>VLOOKUP(D1408,'all data'!F2629:L2629,7,FALSE)</f>
        <v>41</v>
      </c>
    </row>
    <row r="1409" spans="1:5" x14ac:dyDescent="0.25">
      <c r="A1409" t="s">
        <v>8218</v>
      </c>
      <c r="B1409">
        <f>VLOOKUP(A1409,'all data'!F102:L102,7,FALSE)</f>
        <v>94</v>
      </c>
      <c r="D1409" t="s">
        <v>8220</v>
      </c>
      <c r="E1409">
        <f>VLOOKUP(D1409,'all data'!F2242:L2242,7,FALSE)</f>
        <v>42</v>
      </c>
    </row>
    <row r="1410" spans="1:5" x14ac:dyDescent="0.25">
      <c r="A1410" t="s">
        <v>8218</v>
      </c>
      <c r="B1410">
        <f>VLOOKUP(A1410,'all data'!F231:L231,7,FALSE)</f>
        <v>94</v>
      </c>
      <c r="D1410" t="s">
        <v>8220</v>
      </c>
      <c r="E1410">
        <f>VLOOKUP(D1410,'all data'!F2558:L2558,7,FALSE)</f>
        <v>42</v>
      </c>
    </row>
    <row r="1411" spans="1:5" x14ac:dyDescent="0.25">
      <c r="A1411" t="s">
        <v>8218</v>
      </c>
      <c r="B1411">
        <f>VLOOKUP(A1411,'all data'!F712:L712,7,FALSE)</f>
        <v>94</v>
      </c>
      <c r="D1411" t="s">
        <v>8220</v>
      </c>
      <c r="E1411">
        <f>VLOOKUP(D1411,'all data'!F2569:L2569,7,FALSE)</f>
        <v>43</v>
      </c>
    </row>
    <row r="1412" spans="1:5" x14ac:dyDescent="0.25">
      <c r="A1412" t="s">
        <v>8218</v>
      </c>
      <c r="B1412">
        <f>VLOOKUP(A1412,'all data'!F1375:L1375,7,FALSE)</f>
        <v>94</v>
      </c>
      <c r="D1412" t="s">
        <v>8220</v>
      </c>
      <c r="E1412">
        <f>VLOOKUP(D1412,'all data'!F2353:L2353,7,FALSE)</f>
        <v>44</v>
      </c>
    </row>
    <row r="1413" spans="1:5" x14ac:dyDescent="0.25">
      <c r="A1413" t="s">
        <v>8218</v>
      </c>
      <c r="B1413">
        <f>VLOOKUP(A1413,'all data'!F1706:L1706,7,FALSE)</f>
        <v>94</v>
      </c>
      <c r="D1413" t="s">
        <v>8220</v>
      </c>
      <c r="E1413">
        <f>VLOOKUP(D1413,'all data'!F2313:L2313,7,FALSE)</f>
        <v>45</v>
      </c>
    </row>
    <row r="1414" spans="1:5" x14ac:dyDescent="0.25">
      <c r="A1414" t="s">
        <v>8218</v>
      </c>
      <c r="B1414">
        <f>VLOOKUP(A1414,'all data'!F1754:L1754,7,FALSE)</f>
        <v>94</v>
      </c>
      <c r="D1414" t="s">
        <v>8220</v>
      </c>
      <c r="E1414">
        <f>VLOOKUP(D1414,'all data'!F2362:L2362,7,FALSE)</f>
        <v>45</v>
      </c>
    </row>
    <row r="1415" spans="1:5" x14ac:dyDescent="0.25">
      <c r="A1415" t="s">
        <v>8218</v>
      </c>
      <c r="B1415">
        <f>VLOOKUP(A1415,'all data'!F1874:L1874,7,FALSE)</f>
        <v>94</v>
      </c>
      <c r="D1415" t="s">
        <v>8220</v>
      </c>
      <c r="E1415">
        <f>VLOOKUP(D1415,'all data'!F2467:L2467,7,FALSE)</f>
        <v>45</v>
      </c>
    </row>
    <row r="1416" spans="1:5" x14ac:dyDescent="0.25">
      <c r="A1416" t="s">
        <v>8218</v>
      </c>
      <c r="B1416">
        <f>VLOOKUP(A1416,'all data'!F2144:L2144,7,FALSE)</f>
        <v>94</v>
      </c>
      <c r="D1416" t="s">
        <v>8220</v>
      </c>
      <c r="E1416">
        <f>VLOOKUP(D1416,'all data'!F2361:L2361,7,FALSE)</f>
        <v>46</v>
      </c>
    </row>
    <row r="1417" spans="1:5" x14ac:dyDescent="0.25">
      <c r="A1417" t="s">
        <v>8218</v>
      </c>
      <c r="B1417">
        <f>VLOOKUP(A1417,'all data'!F156:L156,7,FALSE)</f>
        <v>95</v>
      </c>
      <c r="D1417" t="s">
        <v>8220</v>
      </c>
      <c r="E1417">
        <f>VLOOKUP(D1417,'all data'!F2376:L2376,7,FALSE)</f>
        <v>47</v>
      </c>
    </row>
    <row r="1418" spans="1:5" x14ac:dyDescent="0.25">
      <c r="A1418" t="s">
        <v>8218</v>
      </c>
      <c r="B1418">
        <f>VLOOKUP(A1418,'all data'!F541:L541,7,FALSE)</f>
        <v>95</v>
      </c>
      <c r="D1418" t="s">
        <v>8220</v>
      </c>
      <c r="E1418">
        <f>VLOOKUP(D1418,'all data'!F2386:L2386,7,FALSE)</f>
        <v>47</v>
      </c>
    </row>
    <row r="1419" spans="1:5" x14ac:dyDescent="0.25">
      <c r="A1419" t="s">
        <v>8218</v>
      </c>
      <c r="B1419">
        <f>VLOOKUP(A1419,'all data'!F889:L889,7,FALSE)</f>
        <v>95</v>
      </c>
      <c r="D1419" t="s">
        <v>8220</v>
      </c>
      <c r="E1419">
        <f>VLOOKUP(D1419,'all data'!F2296:L2296,7,FALSE)</f>
        <v>48</v>
      </c>
    </row>
    <row r="1420" spans="1:5" x14ac:dyDescent="0.25">
      <c r="A1420" t="s">
        <v>8218</v>
      </c>
      <c r="B1420">
        <f>VLOOKUP(A1420,'all data'!F998:L998,7,FALSE)</f>
        <v>95</v>
      </c>
      <c r="D1420" t="s">
        <v>8220</v>
      </c>
      <c r="E1420">
        <f>VLOOKUP(D1420,'all data'!F2541:L2541,7,FALSE)</f>
        <v>48</v>
      </c>
    </row>
    <row r="1421" spans="1:5" x14ac:dyDescent="0.25">
      <c r="A1421" t="s">
        <v>8218</v>
      </c>
      <c r="B1421">
        <f>VLOOKUP(A1421,'all data'!F1069:L1069,7,FALSE)</f>
        <v>95</v>
      </c>
      <c r="D1421" t="s">
        <v>8220</v>
      </c>
      <c r="E1421">
        <f>VLOOKUP(D1421,'all data'!F2486:L2486,7,FALSE)</f>
        <v>49</v>
      </c>
    </row>
    <row r="1422" spans="1:5" x14ac:dyDescent="0.25">
      <c r="A1422" t="s">
        <v>8218</v>
      </c>
      <c r="B1422">
        <f>VLOOKUP(A1422,'all data'!F1162:L1162,7,FALSE)</f>
        <v>95</v>
      </c>
      <c r="D1422" t="s">
        <v>8220</v>
      </c>
      <c r="E1422">
        <f>VLOOKUP(D1422,'all data'!F2756:L2756,7,FALSE)</f>
        <v>49</v>
      </c>
    </row>
    <row r="1423" spans="1:5" x14ac:dyDescent="0.25">
      <c r="A1423" t="s">
        <v>8218</v>
      </c>
      <c r="B1423">
        <f>VLOOKUP(A1423,'all data'!F1365:L1365,7,FALSE)</f>
        <v>95</v>
      </c>
      <c r="D1423" t="s">
        <v>8220</v>
      </c>
      <c r="E1423">
        <f>VLOOKUP(D1423,'all data'!F2765:L2765,7,FALSE)</f>
        <v>49</v>
      </c>
    </row>
    <row r="1424" spans="1:5" x14ac:dyDescent="0.25">
      <c r="A1424" t="s">
        <v>8218</v>
      </c>
      <c r="B1424">
        <f>VLOOKUP(A1424,'all data'!F164:L164,7,FALSE)</f>
        <v>96</v>
      </c>
      <c r="D1424" t="s">
        <v>8220</v>
      </c>
      <c r="E1424">
        <f>VLOOKUP(D1424,'all data'!F2306:L2306,7,FALSE)</f>
        <v>50</v>
      </c>
    </row>
    <row r="1425" spans="1:5" x14ac:dyDescent="0.25">
      <c r="A1425" t="s">
        <v>8218</v>
      </c>
      <c r="B1425">
        <f>VLOOKUP(A1425,'all data'!F385:L385,7,FALSE)</f>
        <v>96</v>
      </c>
      <c r="D1425" t="s">
        <v>8220</v>
      </c>
      <c r="E1425">
        <f>VLOOKUP(D1425,'all data'!F2595:L2595,7,FALSE)</f>
        <v>50</v>
      </c>
    </row>
    <row r="1426" spans="1:5" x14ac:dyDescent="0.25">
      <c r="A1426" t="s">
        <v>8218</v>
      </c>
      <c r="B1426">
        <f>VLOOKUP(A1426,'all data'!F685:L685,7,FALSE)</f>
        <v>96</v>
      </c>
      <c r="D1426" t="s">
        <v>8220</v>
      </c>
      <c r="E1426">
        <f>VLOOKUP(D1426,'all data'!F2308:L2308,7,FALSE)</f>
        <v>52</v>
      </c>
    </row>
    <row r="1427" spans="1:5" x14ac:dyDescent="0.25">
      <c r="A1427" t="s">
        <v>8218</v>
      </c>
      <c r="B1427">
        <f>VLOOKUP(A1427,'all data'!F944:L944,7,FALSE)</f>
        <v>96</v>
      </c>
      <c r="D1427" t="s">
        <v>8220</v>
      </c>
      <c r="E1427">
        <f>VLOOKUP(D1427,'all data'!F2359:L2359,7,FALSE)</f>
        <v>52</v>
      </c>
    </row>
    <row r="1428" spans="1:5" x14ac:dyDescent="0.25">
      <c r="A1428" t="s">
        <v>8218</v>
      </c>
      <c r="B1428">
        <f>VLOOKUP(A1428,'all data'!F1152:L1152,7,FALSE)</f>
        <v>96</v>
      </c>
      <c r="D1428" t="s">
        <v>8220</v>
      </c>
      <c r="E1428">
        <f>VLOOKUP(D1428,'all data'!F2438:L2438,7,FALSE)</f>
        <v>52</v>
      </c>
    </row>
    <row r="1429" spans="1:5" x14ac:dyDescent="0.25">
      <c r="A1429" t="s">
        <v>8218</v>
      </c>
      <c r="B1429">
        <f>VLOOKUP(A1429,'all data'!F1266:L1266,7,FALSE)</f>
        <v>96</v>
      </c>
      <c r="D1429" t="s">
        <v>8220</v>
      </c>
      <c r="E1429">
        <f>VLOOKUP(D1429,'all data'!F2258:L2258,7,FALSE)</f>
        <v>53</v>
      </c>
    </row>
    <row r="1430" spans="1:5" x14ac:dyDescent="0.25">
      <c r="A1430" t="s">
        <v>8218</v>
      </c>
      <c r="B1430">
        <f>VLOOKUP(A1430,'all data'!F1558:L1558,7,FALSE)</f>
        <v>96</v>
      </c>
      <c r="D1430" t="s">
        <v>8220</v>
      </c>
      <c r="E1430">
        <f>VLOOKUP(D1430,'all data'!F2328:L2328,7,FALSE)</f>
        <v>53</v>
      </c>
    </row>
    <row r="1431" spans="1:5" x14ac:dyDescent="0.25">
      <c r="A1431" t="s">
        <v>8218</v>
      </c>
      <c r="B1431">
        <f>VLOOKUP(A1431,'all data'!F1611:L1611,7,FALSE)</f>
        <v>96</v>
      </c>
      <c r="D1431" t="s">
        <v>8220</v>
      </c>
      <c r="E1431">
        <f>VLOOKUP(D1431,'all data'!F2377:L2377,7,FALSE)</f>
        <v>55</v>
      </c>
    </row>
    <row r="1432" spans="1:5" x14ac:dyDescent="0.25">
      <c r="A1432" t="s">
        <v>8218</v>
      </c>
      <c r="B1432">
        <f>VLOOKUP(A1432,'all data'!F1704:L1704,7,FALSE)</f>
        <v>96</v>
      </c>
      <c r="D1432" t="s">
        <v>8220</v>
      </c>
      <c r="E1432">
        <f>VLOOKUP(D1432,'all data'!F3270:L3270,7,FALSE)</f>
        <v>55</v>
      </c>
    </row>
    <row r="1433" spans="1:5" x14ac:dyDescent="0.25">
      <c r="A1433" t="s">
        <v>8218</v>
      </c>
      <c r="B1433">
        <f>VLOOKUP(A1433,'all data'!F1980:L1980,7,FALSE)</f>
        <v>96</v>
      </c>
      <c r="D1433" t="s">
        <v>8220</v>
      </c>
      <c r="E1433">
        <f>VLOOKUP(D1433,'all data'!F2836:L2836,7,FALSE)</f>
        <v>56</v>
      </c>
    </row>
    <row r="1434" spans="1:5" x14ac:dyDescent="0.25">
      <c r="A1434" t="s">
        <v>8218</v>
      </c>
      <c r="B1434">
        <f>VLOOKUP(A1434,'all data'!F658:L658,7,FALSE)</f>
        <v>97</v>
      </c>
      <c r="D1434" t="s">
        <v>8220</v>
      </c>
      <c r="E1434">
        <f>VLOOKUP(D1434,'all data'!F2261:L2261,7,FALSE)</f>
        <v>57</v>
      </c>
    </row>
    <row r="1435" spans="1:5" x14ac:dyDescent="0.25">
      <c r="A1435" t="s">
        <v>8218</v>
      </c>
      <c r="B1435">
        <f>VLOOKUP(A1435,'all data'!F1131:L1131,7,FALSE)</f>
        <v>97</v>
      </c>
      <c r="D1435" t="s">
        <v>8220</v>
      </c>
      <c r="E1435">
        <f>VLOOKUP(D1435,'all data'!F2419:L2419,7,FALSE)</f>
        <v>57</v>
      </c>
    </row>
    <row r="1436" spans="1:5" x14ac:dyDescent="0.25">
      <c r="A1436" t="s">
        <v>8218</v>
      </c>
      <c r="B1436">
        <f>VLOOKUP(A1436,'all data'!F1310:L1310,7,FALSE)</f>
        <v>97</v>
      </c>
      <c r="D1436" t="s">
        <v>8220</v>
      </c>
      <c r="E1436">
        <f>VLOOKUP(D1436,'all data'!F2262:L2262,7,FALSE)</f>
        <v>59</v>
      </c>
    </row>
    <row r="1437" spans="1:5" x14ac:dyDescent="0.25">
      <c r="A1437" t="s">
        <v>8218</v>
      </c>
      <c r="B1437">
        <f>VLOOKUP(A1437,'all data'!F1415:L1415,7,FALSE)</f>
        <v>97</v>
      </c>
      <c r="D1437" t="s">
        <v>8220</v>
      </c>
      <c r="E1437">
        <f>VLOOKUP(D1437,'all data'!F2302:L2302,7,FALSE)</f>
        <v>60</v>
      </c>
    </row>
    <row r="1438" spans="1:5" x14ac:dyDescent="0.25">
      <c r="A1438" t="s">
        <v>8218</v>
      </c>
      <c r="B1438">
        <f>VLOOKUP(A1438,'all data'!F1700:L1700,7,FALSE)</f>
        <v>97</v>
      </c>
      <c r="D1438" t="s">
        <v>8220</v>
      </c>
      <c r="E1438">
        <f>VLOOKUP(D1438,'all data'!F2807:L2807,7,FALSE)</f>
        <v>60</v>
      </c>
    </row>
    <row r="1439" spans="1:5" x14ac:dyDescent="0.25">
      <c r="A1439" t="s">
        <v>8218</v>
      </c>
      <c r="B1439">
        <f>VLOOKUP(A1439,'all data'!F1745:L1745,7,FALSE)</f>
        <v>97</v>
      </c>
      <c r="D1439" t="s">
        <v>8220</v>
      </c>
      <c r="E1439">
        <f>VLOOKUP(D1439,'all data'!F2425:L2425,7,FALSE)</f>
        <v>66</v>
      </c>
    </row>
    <row r="1440" spans="1:5" x14ac:dyDescent="0.25">
      <c r="A1440" t="s">
        <v>8218</v>
      </c>
      <c r="B1440">
        <f>VLOOKUP(A1440,'all data'!F2024:L2024,7,FALSE)</f>
        <v>97</v>
      </c>
      <c r="D1440" t="s">
        <v>8220</v>
      </c>
      <c r="E1440">
        <f>VLOOKUP(D1440,'all data'!F2224:L2224,7,FALSE)</f>
        <v>67</v>
      </c>
    </row>
    <row r="1441" spans="1:5" x14ac:dyDescent="0.25">
      <c r="A1441" t="s">
        <v>8218</v>
      </c>
      <c r="B1441">
        <f>VLOOKUP(A1441,'all data'!F380:L380,7,FALSE)</f>
        <v>98</v>
      </c>
      <c r="D1441" t="s">
        <v>8220</v>
      </c>
      <c r="E1441">
        <f>VLOOKUP(D1441,'all data'!F2617:L2617,7,FALSE)</f>
        <v>68</v>
      </c>
    </row>
    <row r="1442" spans="1:5" x14ac:dyDescent="0.25">
      <c r="A1442" t="s">
        <v>8218</v>
      </c>
      <c r="B1442">
        <f>VLOOKUP(A1442,'all data'!F917:L917,7,FALSE)</f>
        <v>98</v>
      </c>
      <c r="D1442" t="s">
        <v>8220</v>
      </c>
      <c r="E1442">
        <f>VLOOKUP(D1442,'all data'!F2256:L2256,7,FALSE)</f>
        <v>70</v>
      </c>
    </row>
    <row r="1443" spans="1:5" x14ac:dyDescent="0.25">
      <c r="A1443" t="s">
        <v>8218</v>
      </c>
      <c r="B1443">
        <f>VLOOKUP(A1443,'all data'!F1363:L1363,7,FALSE)</f>
        <v>98</v>
      </c>
      <c r="D1443" t="s">
        <v>8220</v>
      </c>
      <c r="E1443">
        <f>VLOOKUP(D1443,'all data'!F2472:L2472,7,FALSE)</f>
        <v>70</v>
      </c>
    </row>
    <row r="1444" spans="1:5" x14ac:dyDescent="0.25">
      <c r="A1444" t="s">
        <v>8218</v>
      </c>
      <c r="B1444">
        <f>VLOOKUP(A1444,'all data'!F1387:L1387,7,FALSE)</f>
        <v>98</v>
      </c>
      <c r="D1444" t="s">
        <v>8220</v>
      </c>
      <c r="E1444">
        <f>VLOOKUP(D1444,'all data'!F2319:L2319,7,FALSE)</f>
        <v>72</v>
      </c>
    </row>
    <row r="1445" spans="1:5" x14ac:dyDescent="0.25">
      <c r="A1445" t="s">
        <v>8218</v>
      </c>
      <c r="B1445">
        <f>VLOOKUP(A1445,'all data'!F1522:L1522,7,FALSE)</f>
        <v>98</v>
      </c>
      <c r="D1445" t="s">
        <v>8220</v>
      </c>
      <c r="E1445">
        <f>VLOOKUP(D1445,'all data'!F2672:L2672,7,FALSE)</f>
        <v>72</v>
      </c>
    </row>
    <row r="1446" spans="1:5" x14ac:dyDescent="0.25">
      <c r="A1446" t="s">
        <v>8218</v>
      </c>
      <c r="B1446">
        <f>VLOOKUP(A1446,'all data'!F1904:L1904,7,FALSE)</f>
        <v>98</v>
      </c>
      <c r="D1446" t="s">
        <v>8220</v>
      </c>
      <c r="E1446">
        <f>VLOOKUP(D1446,'all data'!F2294:L2294,7,FALSE)</f>
        <v>73</v>
      </c>
    </row>
    <row r="1447" spans="1:5" x14ac:dyDescent="0.25">
      <c r="A1447" t="s">
        <v>8218</v>
      </c>
      <c r="B1447">
        <f>VLOOKUP(A1447,'all data'!F181:L181,7,FALSE)</f>
        <v>99</v>
      </c>
      <c r="D1447" t="s">
        <v>8220</v>
      </c>
      <c r="E1447">
        <f>VLOOKUP(D1447,'all data'!F2395:L2395,7,FALSE)</f>
        <v>75</v>
      </c>
    </row>
    <row r="1448" spans="1:5" x14ac:dyDescent="0.25">
      <c r="A1448" t="s">
        <v>8218</v>
      </c>
      <c r="B1448">
        <f>VLOOKUP(A1448,'all data'!F354:L354,7,FALSE)</f>
        <v>99</v>
      </c>
      <c r="D1448" t="s">
        <v>8220</v>
      </c>
      <c r="E1448">
        <f>VLOOKUP(D1448,'all data'!F2436:L2436,7,FALSE)</f>
        <v>76</v>
      </c>
    </row>
    <row r="1449" spans="1:5" x14ac:dyDescent="0.25">
      <c r="A1449" t="s">
        <v>8218</v>
      </c>
      <c r="B1449">
        <f>VLOOKUP(A1449,'all data'!F731:L731,7,FALSE)</f>
        <v>99</v>
      </c>
      <c r="D1449" t="s">
        <v>8220</v>
      </c>
      <c r="E1449">
        <f>VLOOKUP(D1449,'all data'!F2551:L2551,7,FALSE)</f>
        <v>76</v>
      </c>
    </row>
    <row r="1450" spans="1:5" x14ac:dyDescent="0.25">
      <c r="A1450" t="s">
        <v>8218</v>
      </c>
      <c r="B1450">
        <f>VLOOKUP(A1450,'all data'!F870:L870,7,FALSE)</f>
        <v>99</v>
      </c>
      <c r="D1450" t="s">
        <v>8220</v>
      </c>
      <c r="E1450">
        <f>VLOOKUP(D1450,'all data'!F2584:L2584,7,FALSE)</f>
        <v>76</v>
      </c>
    </row>
    <row r="1451" spans="1:5" x14ac:dyDescent="0.25">
      <c r="A1451" t="s">
        <v>8218</v>
      </c>
      <c r="B1451">
        <f>VLOOKUP(A1451,'all data'!F1335:L1335,7,FALSE)</f>
        <v>99</v>
      </c>
      <c r="D1451" t="s">
        <v>8220</v>
      </c>
      <c r="E1451">
        <f>VLOOKUP(D1451,'all data'!F2305:L2305,7,FALSE)</f>
        <v>79</v>
      </c>
    </row>
    <row r="1452" spans="1:5" x14ac:dyDescent="0.25">
      <c r="A1452" t="s">
        <v>8218</v>
      </c>
      <c r="B1452">
        <f>VLOOKUP(A1452,'all data'!F1793:L1793,7,FALSE)</f>
        <v>99</v>
      </c>
      <c r="D1452" t="s">
        <v>8220</v>
      </c>
      <c r="E1452">
        <f>VLOOKUP(D1452,'all data'!F2333:L2333,7,FALSE)</f>
        <v>81</v>
      </c>
    </row>
    <row r="1453" spans="1:5" x14ac:dyDescent="0.25">
      <c r="A1453" t="s">
        <v>8218</v>
      </c>
      <c r="B1453">
        <f>VLOOKUP(A1453,'all data'!F2015:L2015,7,FALSE)</f>
        <v>99</v>
      </c>
      <c r="D1453" t="s">
        <v>8220</v>
      </c>
      <c r="E1453">
        <f>VLOOKUP(D1453,'all data'!F2546:L2546,7,FALSE)</f>
        <v>81</v>
      </c>
    </row>
    <row r="1454" spans="1:5" x14ac:dyDescent="0.25">
      <c r="A1454" t="s">
        <v>8218</v>
      </c>
      <c r="B1454">
        <f>VLOOKUP(A1454,'all data'!F684:L684,7,FALSE)</f>
        <v>100</v>
      </c>
      <c r="D1454" t="s">
        <v>8220</v>
      </c>
      <c r="E1454">
        <f>VLOOKUP(D1454,'all data'!F3001:L3001,7,FALSE)</f>
        <v>83</v>
      </c>
    </row>
    <row r="1455" spans="1:5" x14ac:dyDescent="0.25">
      <c r="A1455" t="s">
        <v>8218</v>
      </c>
      <c r="B1455">
        <f>VLOOKUP(A1455,'all data'!F937:L937,7,FALSE)</f>
        <v>100</v>
      </c>
      <c r="D1455" t="s">
        <v>8220</v>
      </c>
      <c r="E1455">
        <f>VLOOKUP(D1455,'all data'!F2252:L2252,7,FALSE)</f>
        <v>84</v>
      </c>
    </row>
    <row r="1456" spans="1:5" x14ac:dyDescent="0.25">
      <c r="A1456" t="s">
        <v>8218</v>
      </c>
      <c r="B1456">
        <f>VLOOKUP(A1456,'all data'!F1217:L1217,7,FALSE)</f>
        <v>100</v>
      </c>
      <c r="D1456" t="s">
        <v>8220</v>
      </c>
      <c r="E1456">
        <f>VLOOKUP(D1456,'all data'!F2492:L2492,7,FALSE)</f>
        <v>84</v>
      </c>
    </row>
    <row r="1457" spans="1:5" x14ac:dyDescent="0.25">
      <c r="A1457" t="s">
        <v>8218</v>
      </c>
      <c r="B1457">
        <f>VLOOKUP(A1457,'all data'!F1258:L1258,7,FALSE)</f>
        <v>100</v>
      </c>
      <c r="D1457" t="s">
        <v>8220</v>
      </c>
      <c r="E1457">
        <f>VLOOKUP(D1457,'all data'!F2670:L2670,7,FALSE)</f>
        <v>84</v>
      </c>
    </row>
    <row r="1458" spans="1:5" x14ac:dyDescent="0.25">
      <c r="A1458" t="s">
        <v>8218</v>
      </c>
      <c r="B1458">
        <f>VLOOKUP(A1458,'all data'!F1444:L1444,7,FALSE)</f>
        <v>100</v>
      </c>
      <c r="D1458" t="s">
        <v>8220</v>
      </c>
      <c r="E1458">
        <f>VLOOKUP(D1458,'all data'!F2655:L2655,7,FALSE)</f>
        <v>85</v>
      </c>
    </row>
    <row r="1459" spans="1:5" x14ac:dyDescent="0.25">
      <c r="A1459" t="s">
        <v>8218</v>
      </c>
      <c r="B1459">
        <f>VLOOKUP(A1459,'all data'!F1786:L1786,7,FALSE)</f>
        <v>100</v>
      </c>
      <c r="D1459" t="s">
        <v>8220</v>
      </c>
      <c r="E1459">
        <f>VLOOKUP(D1459,'all data'!F2482:L2482,7,FALSE)</f>
        <v>86</v>
      </c>
    </row>
    <row r="1460" spans="1:5" x14ac:dyDescent="0.25">
      <c r="A1460" t="s">
        <v>8218</v>
      </c>
      <c r="B1460">
        <f>VLOOKUP(A1460,'all data'!F1951:L1951,7,FALSE)</f>
        <v>100</v>
      </c>
      <c r="D1460" t="s">
        <v>8220</v>
      </c>
      <c r="E1460">
        <f>VLOOKUP(D1460,'all data'!F2398:L2398,7,FALSE)</f>
        <v>89</v>
      </c>
    </row>
    <row r="1461" spans="1:5" x14ac:dyDescent="0.25">
      <c r="A1461" t="s">
        <v>8218</v>
      </c>
      <c r="B1461">
        <f>VLOOKUP(A1461,'all data'!F2092:L2092,7,FALSE)</f>
        <v>100</v>
      </c>
      <c r="D1461" t="s">
        <v>8220</v>
      </c>
      <c r="E1461">
        <f>VLOOKUP(D1461,'all data'!F2330:L2330,7,FALSE)</f>
        <v>90</v>
      </c>
    </row>
    <row r="1462" spans="1:5" x14ac:dyDescent="0.25">
      <c r="A1462" t="s">
        <v>8218</v>
      </c>
      <c r="B1462">
        <f>VLOOKUP(A1462,'all data'!F358:L358,7,FALSE)</f>
        <v>101</v>
      </c>
      <c r="D1462" t="s">
        <v>8220</v>
      </c>
      <c r="E1462">
        <f>VLOOKUP(D1462,'all data'!F2550:L2550,7,FALSE)</f>
        <v>91</v>
      </c>
    </row>
    <row r="1463" spans="1:5" x14ac:dyDescent="0.25">
      <c r="A1463" t="s">
        <v>8218</v>
      </c>
      <c r="B1463">
        <f>VLOOKUP(A1463,'all data'!F1228:L1228,7,FALSE)</f>
        <v>101</v>
      </c>
      <c r="D1463" t="s">
        <v>8220</v>
      </c>
      <c r="E1463">
        <f>VLOOKUP(D1463,'all data'!F2250:L2250,7,FALSE)</f>
        <v>92</v>
      </c>
    </row>
    <row r="1464" spans="1:5" x14ac:dyDescent="0.25">
      <c r="A1464" t="s">
        <v>8218</v>
      </c>
      <c r="B1464">
        <f>VLOOKUP(A1464,'all data'!F1723:L1723,7,FALSE)</f>
        <v>101</v>
      </c>
      <c r="D1464" t="s">
        <v>8220</v>
      </c>
      <c r="E1464">
        <f>VLOOKUP(D1464,'all data'!F2409:L2409,7,FALSE)</f>
        <v>92</v>
      </c>
    </row>
    <row r="1465" spans="1:5" x14ac:dyDescent="0.25">
      <c r="A1465" t="s">
        <v>8218</v>
      </c>
      <c r="B1465">
        <f>VLOOKUP(A1465,'all data'!F1734:L1734,7,FALSE)</f>
        <v>101</v>
      </c>
      <c r="D1465" t="s">
        <v>8220</v>
      </c>
      <c r="E1465">
        <f>VLOOKUP(D1465,'all data'!F2827:L2827,7,FALSE)</f>
        <v>93</v>
      </c>
    </row>
    <row r="1466" spans="1:5" x14ac:dyDescent="0.25">
      <c r="A1466" t="s">
        <v>8218</v>
      </c>
      <c r="B1466">
        <f>VLOOKUP(A1466,'all data'!F163:L163,7,FALSE)</f>
        <v>102</v>
      </c>
      <c r="D1466" t="s">
        <v>8220</v>
      </c>
      <c r="E1466">
        <f>VLOOKUP(D1466,'all data'!F2446:L2446,7,FALSE)</f>
        <v>94</v>
      </c>
    </row>
    <row r="1467" spans="1:5" x14ac:dyDescent="0.25">
      <c r="A1467" t="s">
        <v>8218</v>
      </c>
      <c r="B1467">
        <f>VLOOKUP(A1467,'all data'!F366:L366,7,FALSE)</f>
        <v>102</v>
      </c>
      <c r="D1467" t="s">
        <v>8220</v>
      </c>
      <c r="E1467">
        <f>VLOOKUP(D1467,'all data'!F2585:L2585,7,FALSE)</f>
        <v>94</v>
      </c>
    </row>
    <row r="1468" spans="1:5" x14ac:dyDescent="0.25">
      <c r="A1468" t="s">
        <v>8218</v>
      </c>
      <c r="B1468">
        <f>VLOOKUP(A1468,'all data'!F1419:L1419,7,FALSE)</f>
        <v>102</v>
      </c>
      <c r="D1468" t="s">
        <v>8220</v>
      </c>
      <c r="E1468">
        <f>VLOOKUP(D1468,'all data'!F2853:L2853,7,FALSE)</f>
        <v>94</v>
      </c>
    </row>
    <row r="1469" spans="1:5" x14ac:dyDescent="0.25">
      <c r="A1469" t="s">
        <v>8218</v>
      </c>
      <c r="B1469">
        <f>VLOOKUP(A1469,'all data'!F1834:L1834,7,FALSE)</f>
        <v>102</v>
      </c>
      <c r="D1469" t="s">
        <v>8220</v>
      </c>
      <c r="E1469">
        <f>VLOOKUP(D1469,'all data'!F2214:L2214,7,FALSE)</f>
        <v>95</v>
      </c>
    </row>
    <row r="1470" spans="1:5" x14ac:dyDescent="0.25">
      <c r="A1470" t="s">
        <v>8218</v>
      </c>
      <c r="B1470">
        <f>VLOOKUP(A1470,'all data'!F1872:L1872,7,FALSE)</f>
        <v>102</v>
      </c>
      <c r="D1470" t="s">
        <v>8220</v>
      </c>
      <c r="E1470">
        <f>VLOOKUP(D1470,'all data'!F2204:L2204,7,FALSE)</f>
        <v>96</v>
      </c>
    </row>
    <row r="1471" spans="1:5" x14ac:dyDescent="0.25">
      <c r="A1471" t="s">
        <v>8218</v>
      </c>
      <c r="B1471">
        <f>VLOOKUP(A1471,'all data'!F173:L173,7,FALSE)</f>
        <v>103</v>
      </c>
      <c r="D1471" t="s">
        <v>8220</v>
      </c>
      <c r="E1471">
        <f>VLOOKUP(D1471,'all data'!F2307:L2307,7,FALSE)</f>
        <v>96</v>
      </c>
    </row>
    <row r="1472" spans="1:5" x14ac:dyDescent="0.25">
      <c r="A1472" t="s">
        <v>8218</v>
      </c>
      <c r="B1472">
        <f>VLOOKUP(A1472,'all data'!F180:L180,7,FALSE)</f>
        <v>103</v>
      </c>
      <c r="D1472" t="s">
        <v>8220</v>
      </c>
      <c r="E1472">
        <f>VLOOKUP(D1472,'all data'!F2447:L2447,7,FALSE)</f>
        <v>96</v>
      </c>
    </row>
    <row r="1473" spans="1:5" x14ac:dyDescent="0.25">
      <c r="A1473" t="s">
        <v>8218</v>
      </c>
      <c r="B1473">
        <f>VLOOKUP(A1473,'all data'!F732:L732,7,FALSE)</f>
        <v>103</v>
      </c>
      <c r="D1473" t="s">
        <v>8220</v>
      </c>
      <c r="E1473">
        <f>VLOOKUP(D1473,'all data'!F2627:L2627,7,FALSE)</f>
        <v>96</v>
      </c>
    </row>
    <row r="1474" spans="1:5" x14ac:dyDescent="0.25">
      <c r="A1474" t="s">
        <v>8218</v>
      </c>
      <c r="B1474">
        <f>VLOOKUP(A1474,'all data'!F960:L960,7,FALSE)</f>
        <v>103</v>
      </c>
      <c r="D1474" t="s">
        <v>8220</v>
      </c>
      <c r="E1474">
        <f>VLOOKUP(D1474,'all data'!F2733:L2733,7,FALSE)</f>
        <v>98</v>
      </c>
    </row>
    <row r="1475" spans="1:5" x14ac:dyDescent="0.25">
      <c r="A1475" t="s">
        <v>8218</v>
      </c>
      <c r="B1475">
        <f>VLOOKUP(A1475,'all data'!F1119:L1119,7,FALSE)</f>
        <v>103</v>
      </c>
      <c r="D1475" t="s">
        <v>8220</v>
      </c>
      <c r="E1475">
        <f>VLOOKUP(D1475,'all data'!F2297:L2297,7,FALSE)</f>
        <v>99</v>
      </c>
    </row>
    <row r="1476" spans="1:5" x14ac:dyDescent="0.25">
      <c r="A1476" t="s">
        <v>8218</v>
      </c>
      <c r="B1476">
        <f>VLOOKUP(A1476,'all data'!F1220:L1220,7,FALSE)</f>
        <v>103</v>
      </c>
      <c r="D1476" t="s">
        <v>8220</v>
      </c>
      <c r="E1476">
        <f>VLOOKUP(D1476,'all data'!F3048:L3048,7,FALSE)</f>
        <v>99</v>
      </c>
    </row>
    <row r="1477" spans="1:5" x14ac:dyDescent="0.25">
      <c r="A1477" t="s">
        <v>8218</v>
      </c>
      <c r="B1477">
        <f>VLOOKUP(A1477,'all data'!F412:L412,7,FALSE)</f>
        <v>104</v>
      </c>
      <c r="D1477" t="s">
        <v>8220</v>
      </c>
      <c r="E1477">
        <f>VLOOKUP(D1477,'all data'!F2257:L2257,7,FALSE)</f>
        <v>100</v>
      </c>
    </row>
    <row r="1478" spans="1:5" x14ac:dyDescent="0.25">
      <c r="A1478" t="s">
        <v>8218</v>
      </c>
      <c r="B1478">
        <f>VLOOKUP(A1478,'all data'!F429:L429,7,FALSE)</f>
        <v>104</v>
      </c>
      <c r="D1478" t="s">
        <v>8220</v>
      </c>
      <c r="E1478">
        <f>VLOOKUP(D1478,'all data'!F2241:L2241,7,FALSE)</f>
        <v>103</v>
      </c>
    </row>
    <row r="1479" spans="1:5" x14ac:dyDescent="0.25">
      <c r="A1479" t="s">
        <v>8218</v>
      </c>
      <c r="B1479">
        <f>VLOOKUP(A1479,'all data'!F570:L570,7,FALSE)</f>
        <v>104</v>
      </c>
      <c r="D1479" t="s">
        <v>8220</v>
      </c>
      <c r="E1479">
        <f>VLOOKUP(D1479,'all data'!F2295:L2295,7,FALSE)</f>
        <v>105</v>
      </c>
    </row>
    <row r="1480" spans="1:5" x14ac:dyDescent="0.25">
      <c r="A1480" t="s">
        <v>8218</v>
      </c>
      <c r="B1480">
        <f>VLOOKUP(A1480,'all data'!F961:L961,7,FALSE)</f>
        <v>104</v>
      </c>
      <c r="D1480" t="s">
        <v>8220</v>
      </c>
      <c r="E1480">
        <f>VLOOKUP(D1480,'all data'!F2514:L2514,7,FALSE)</f>
        <v>108</v>
      </c>
    </row>
    <row r="1481" spans="1:5" x14ac:dyDescent="0.25">
      <c r="A1481" t="s">
        <v>8218</v>
      </c>
      <c r="B1481">
        <f>VLOOKUP(A1481,'all data'!F1039:L1039,7,FALSE)</f>
        <v>104</v>
      </c>
      <c r="D1481" t="s">
        <v>8220</v>
      </c>
      <c r="E1481">
        <f>VLOOKUP(D1481,'all data'!F2301:L2301,7,FALSE)</f>
        <v>110</v>
      </c>
    </row>
    <row r="1482" spans="1:5" x14ac:dyDescent="0.25">
      <c r="A1482" t="s">
        <v>8218</v>
      </c>
      <c r="B1482">
        <f>VLOOKUP(A1482,'all data'!F1263:L1263,7,FALSE)</f>
        <v>104</v>
      </c>
      <c r="D1482" t="s">
        <v>8220</v>
      </c>
      <c r="E1482">
        <f>VLOOKUP(D1482,'all data'!F2511:L2511,7,FALSE)</f>
        <v>113</v>
      </c>
    </row>
    <row r="1483" spans="1:5" x14ac:dyDescent="0.25">
      <c r="A1483" t="s">
        <v>8218</v>
      </c>
      <c r="B1483">
        <f>VLOOKUP(A1483,'all data'!F1407:L1407,7,FALSE)</f>
        <v>104</v>
      </c>
      <c r="D1483" t="s">
        <v>8220</v>
      </c>
      <c r="E1483">
        <f>VLOOKUP(D1483,'all data'!F2282:L2282,7,FALSE)</f>
        <v>114</v>
      </c>
    </row>
    <row r="1484" spans="1:5" x14ac:dyDescent="0.25">
      <c r="A1484" t="s">
        <v>8218</v>
      </c>
      <c r="B1484">
        <f>VLOOKUP(A1484,'all data'!F1437:L1437,7,FALSE)</f>
        <v>104</v>
      </c>
      <c r="D1484" t="s">
        <v>8220</v>
      </c>
      <c r="E1484">
        <f>VLOOKUP(D1484,'all data'!F2455:L2455,7,FALSE)</f>
        <v>114</v>
      </c>
    </row>
    <row r="1485" spans="1:5" x14ac:dyDescent="0.25">
      <c r="A1485" t="s">
        <v>8218</v>
      </c>
      <c r="B1485">
        <f>VLOOKUP(A1485,'all data'!F1511:L1511,7,FALSE)</f>
        <v>104</v>
      </c>
      <c r="D1485" t="s">
        <v>8220</v>
      </c>
      <c r="E1485">
        <f>VLOOKUP(D1485,'all data'!F2238:L2238,7,FALSE)</f>
        <v>117</v>
      </c>
    </row>
    <row r="1486" spans="1:5" x14ac:dyDescent="0.25">
      <c r="A1486" t="s">
        <v>8218</v>
      </c>
      <c r="B1486">
        <f>VLOOKUP(A1486,'all data'!F1568:L1568,7,FALSE)</f>
        <v>104</v>
      </c>
      <c r="D1486" t="s">
        <v>8220</v>
      </c>
      <c r="E1486">
        <f>VLOOKUP(D1486,'all data'!F2688:L2688,7,FALSE)</f>
        <v>118</v>
      </c>
    </row>
    <row r="1487" spans="1:5" x14ac:dyDescent="0.25">
      <c r="A1487" t="s">
        <v>8218</v>
      </c>
      <c r="B1487">
        <f>VLOOKUP(A1487,'all data'!F1633:L1633,7,FALSE)</f>
        <v>104</v>
      </c>
      <c r="D1487" t="s">
        <v>8220</v>
      </c>
      <c r="E1487">
        <f>VLOOKUP(D1487,'all data'!F2335:L2335,7,FALSE)</f>
        <v>121</v>
      </c>
    </row>
    <row r="1488" spans="1:5" x14ac:dyDescent="0.25">
      <c r="A1488" t="s">
        <v>8218</v>
      </c>
      <c r="B1488">
        <f>VLOOKUP(A1488,'all data'!F1675:L1675,7,FALSE)</f>
        <v>104</v>
      </c>
      <c r="D1488" t="s">
        <v>8220</v>
      </c>
      <c r="E1488">
        <f>VLOOKUP(D1488,'all data'!F2350:L2350,7,FALSE)</f>
        <v>122</v>
      </c>
    </row>
    <row r="1489" spans="1:5" x14ac:dyDescent="0.25">
      <c r="A1489" t="s">
        <v>8218</v>
      </c>
      <c r="B1489">
        <f>VLOOKUP(A1489,'all data'!F1923:L1923,7,FALSE)</f>
        <v>104</v>
      </c>
      <c r="D1489" t="s">
        <v>8220</v>
      </c>
      <c r="E1489">
        <f>VLOOKUP(D1489,'all data'!F2251:L2251,7,FALSE)</f>
        <v>123</v>
      </c>
    </row>
    <row r="1490" spans="1:5" x14ac:dyDescent="0.25">
      <c r="A1490" t="s">
        <v>8218</v>
      </c>
      <c r="B1490">
        <f>VLOOKUP(A1490,'all data'!F1984:L1984,7,FALSE)</f>
        <v>104</v>
      </c>
      <c r="D1490" t="s">
        <v>8220</v>
      </c>
      <c r="E1490">
        <f>VLOOKUP(D1490,'all data'!F2737:L2737,7,FALSE)</f>
        <v>123</v>
      </c>
    </row>
    <row r="1491" spans="1:5" x14ac:dyDescent="0.25">
      <c r="A1491" t="s">
        <v>8218</v>
      </c>
      <c r="B1491">
        <f>VLOOKUP(A1491,'all data'!F55:L55,7,FALSE)</f>
        <v>105</v>
      </c>
      <c r="D1491" t="s">
        <v>8220</v>
      </c>
      <c r="E1491">
        <f>VLOOKUP(D1491,'all data'!F2226:L2226,7,FALSE)</f>
        <v>124</v>
      </c>
    </row>
    <row r="1492" spans="1:5" x14ac:dyDescent="0.25">
      <c r="A1492" t="s">
        <v>8218</v>
      </c>
      <c r="B1492">
        <f>VLOOKUP(A1492,'all data'!F737:L737,7,FALSE)</f>
        <v>105</v>
      </c>
      <c r="D1492" t="s">
        <v>8220</v>
      </c>
      <c r="E1492">
        <f>VLOOKUP(D1492,'all data'!F3040:L3040,7,FALSE)</f>
        <v>124</v>
      </c>
    </row>
    <row r="1493" spans="1:5" x14ac:dyDescent="0.25">
      <c r="A1493" t="s">
        <v>8218</v>
      </c>
      <c r="B1493">
        <f>VLOOKUP(A1493,'all data'!F948:L948,7,FALSE)</f>
        <v>105</v>
      </c>
      <c r="D1493" t="s">
        <v>8220</v>
      </c>
      <c r="E1493">
        <f>VLOOKUP(D1493,'all data'!F2485:L2485,7,FALSE)</f>
        <v>125</v>
      </c>
    </row>
    <row r="1494" spans="1:5" x14ac:dyDescent="0.25">
      <c r="A1494" t="s">
        <v>8218</v>
      </c>
      <c r="B1494">
        <f>VLOOKUP(A1494,'all data'!F1111:L1111,7,FALSE)</f>
        <v>105</v>
      </c>
      <c r="D1494" t="s">
        <v>8220</v>
      </c>
      <c r="E1494">
        <f>VLOOKUP(D1494,'all data'!F2444:L2444,7,FALSE)</f>
        <v>129</v>
      </c>
    </row>
    <row r="1495" spans="1:5" x14ac:dyDescent="0.25">
      <c r="A1495" t="s">
        <v>8218</v>
      </c>
      <c r="B1495">
        <f>VLOOKUP(A1495,'all data'!F1996:L1996,7,FALSE)</f>
        <v>105</v>
      </c>
      <c r="D1495" t="s">
        <v>8220</v>
      </c>
      <c r="E1495">
        <f>VLOOKUP(D1495,'all data'!F2774:L2774,7,FALSE)</f>
        <v>135</v>
      </c>
    </row>
    <row r="1496" spans="1:5" x14ac:dyDescent="0.25">
      <c r="A1496" t="s">
        <v>8218</v>
      </c>
      <c r="B1496">
        <f>VLOOKUP(A1496,'all data'!F860:L860,7,FALSE)</f>
        <v>106</v>
      </c>
      <c r="D1496" t="s">
        <v>8220</v>
      </c>
      <c r="E1496">
        <f>VLOOKUP(D1496,'all data'!F2233:L2233,7,FALSE)</f>
        <v>139</v>
      </c>
    </row>
    <row r="1497" spans="1:5" x14ac:dyDescent="0.25">
      <c r="A1497" t="s">
        <v>8218</v>
      </c>
      <c r="B1497">
        <f>VLOOKUP(A1497,'all data'!F268:L268,7,FALSE)</f>
        <v>107</v>
      </c>
      <c r="D1497" t="s">
        <v>8220</v>
      </c>
      <c r="E1497">
        <f>VLOOKUP(D1497,'all data'!F2222:L2222,7,FALSE)</f>
        <v>140</v>
      </c>
    </row>
    <row r="1498" spans="1:5" x14ac:dyDescent="0.25">
      <c r="A1498" t="s">
        <v>8218</v>
      </c>
      <c r="B1498">
        <f>VLOOKUP(A1498,'all data'!F399:L399,7,FALSE)</f>
        <v>107</v>
      </c>
      <c r="D1498" t="s">
        <v>8220</v>
      </c>
      <c r="E1498">
        <f>VLOOKUP(D1498,'all data'!F2270:L2270,7,FALSE)</f>
        <v>140</v>
      </c>
    </row>
    <row r="1499" spans="1:5" x14ac:dyDescent="0.25">
      <c r="A1499" t="s">
        <v>8218</v>
      </c>
      <c r="B1499">
        <f>VLOOKUP(A1499,'all data'!F459:L459,7,FALSE)</f>
        <v>107</v>
      </c>
      <c r="D1499" t="s">
        <v>8220</v>
      </c>
      <c r="E1499">
        <f>VLOOKUP(D1499,'all data'!F2530:L2530,7,FALSE)</f>
        <v>140</v>
      </c>
    </row>
    <row r="1500" spans="1:5" x14ac:dyDescent="0.25">
      <c r="A1500" t="s">
        <v>8218</v>
      </c>
      <c r="B1500">
        <f>VLOOKUP(A1500,'all data'!F608:L608,7,FALSE)</f>
        <v>107</v>
      </c>
      <c r="D1500" t="s">
        <v>8220</v>
      </c>
      <c r="E1500">
        <f>VLOOKUP(D1500,'all data'!F2266:L2266,7,FALSE)</f>
        <v>147</v>
      </c>
    </row>
    <row r="1501" spans="1:5" x14ac:dyDescent="0.25">
      <c r="A1501" t="s">
        <v>8218</v>
      </c>
      <c r="B1501">
        <f>VLOOKUP(A1501,'all data'!F1047:L1047,7,FALSE)</f>
        <v>107</v>
      </c>
      <c r="D1501" t="s">
        <v>8220</v>
      </c>
      <c r="E1501">
        <f>VLOOKUP(D1501,'all data'!F2609:L2609,7,FALSE)</f>
        <v>147</v>
      </c>
    </row>
    <row r="1502" spans="1:5" x14ac:dyDescent="0.25">
      <c r="A1502" t="s">
        <v>8218</v>
      </c>
      <c r="B1502">
        <f>VLOOKUP(A1502,'all data'!F1380:L1380,7,FALSE)</f>
        <v>107</v>
      </c>
      <c r="D1502" t="s">
        <v>8220</v>
      </c>
      <c r="E1502">
        <f>VLOOKUP(D1502,'all data'!F2935:L2935,7,FALSE)</f>
        <v>148</v>
      </c>
    </row>
    <row r="1503" spans="1:5" x14ac:dyDescent="0.25">
      <c r="A1503" t="s">
        <v>8218</v>
      </c>
      <c r="B1503">
        <f>VLOOKUP(A1503,'all data'!F1507:L1507,7,FALSE)</f>
        <v>107</v>
      </c>
      <c r="D1503" t="s">
        <v>8220</v>
      </c>
      <c r="E1503">
        <f>VLOOKUP(D1503,'all data'!F2322:L2322,7,FALSE)</f>
        <v>152</v>
      </c>
    </row>
    <row r="1504" spans="1:5" x14ac:dyDescent="0.25">
      <c r="A1504" t="s">
        <v>8218</v>
      </c>
      <c r="B1504">
        <f>VLOOKUP(A1504,'all data'!F124:L124,7,FALSE)</f>
        <v>108</v>
      </c>
      <c r="D1504" t="s">
        <v>8220</v>
      </c>
      <c r="E1504">
        <f>VLOOKUP(D1504,'all data'!F2405:L2405,7,FALSE)</f>
        <v>167</v>
      </c>
    </row>
    <row r="1505" spans="1:5" x14ac:dyDescent="0.25">
      <c r="A1505" t="s">
        <v>8218</v>
      </c>
      <c r="B1505">
        <f>VLOOKUP(A1505,'all data'!F290:L290,7,FALSE)</f>
        <v>108</v>
      </c>
      <c r="D1505" t="s">
        <v>8220</v>
      </c>
      <c r="E1505">
        <f>VLOOKUP(D1505,'all data'!F2652:L2652,7,FALSE)</f>
        <v>170</v>
      </c>
    </row>
    <row r="1506" spans="1:5" x14ac:dyDescent="0.25">
      <c r="A1506" t="s">
        <v>8218</v>
      </c>
      <c r="B1506">
        <f>VLOOKUP(A1506,'all data'!F640:L640,7,FALSE)</f>
        <v>108</v>
      </c>
      <c r="D1506" t="s">
        <v>8220</v>
      </c>
      <c r="E1506">
        <f>VLOOKUP(D1506,'all data'!F2230:L2230,7,FALSE)</f>
        <v>171</v>
      </c>
    </row>
    <row r="1507" spans="1:5" x14ac:dyDescent="0.25">
      <c r="A1507" t="s">
        <v>8218</v>
      </c>
      <c r="B1507">
        <f>VLOOKUP(A1507,'all data'!F795:L795,7,FALSE)</f>
        <v>108</v>
      </c>
      <c r="D1507" t="s">
        <v>8220</v>
      </c>
      <c r="E1507">
        <f>VLOOKUP(D1507,'all data'!F2332:L2332,7,FALSE)</f>
        <v>171</v>
      </c>
    </row>
    <row r="1508" spans="1:5" x14ac:dyDescent="0.25">
      <c r="A1508" t="s">
        <v>8218</v>
      </c>
      <c r="B1508">
        <f>VLOOKUP(A1508,'all data'!F883:L883,7,FALSE)</f>
        <v>108</v>
      </c>
      <c r="D1508" t="s">
        <v>8220</v>
      </c>
      <c r="E1508">
        <f>VLOOKUP(D1508,'all data'!F2404:L2404,7,FALSE)</f>
        <v>179</v>
      </c>
    </row>
    <row r="1509" spans="1:5" x14ac:dyDescent="0.25">
      <c r="A1509" t="s">
        <v>8218</v>
      </c>
      <c r="B1509">
        <f>VLOOKUP(A1509,'all data'!F1206:L1206,7,FALSE)</f>
        <v>108</v>
      </c>
      <c r="D1509" t="s">
        <v>8220</v>
      </c>
      <c r="E1509">
        <f>VLOOKUP(D1509,'all data'!F2464:L2464,7,FALSE)</f>
        <v>185</v>
      </c>
    </row>
    <row r="1510" spans="1:5" x14ac:dyDescent="0.25">
      <c r="A1510" t="s">
        <v>8218</v>
      </c>
      <c r="B1510">
        <f>VLOOKUP(A1510,'all data'!F1647:L1647,7,FALSE)</f>
        <v>108</v>
      </c>
      <c r="D1510" t="s">
        <v>8220</v>
      </c>
      <c r="E1510">
        <f>VLOOKUP(D1510,'all data'!F2285:L2285,7,FALSE)</f>
        <v>188</v>
      </c>
    </row>
    <row r="1511" spans="1:5" x14ac:dyDescent="0.25">
      <c r="A1511" t="s">
        <v>8218</v>
      </c>
      <c r="B1511">
        <f>VLOOKUP(A1511,'all data'!F1761:L1761,7,FALSE)</f>
        <v>108</v>
      </c>
      <c r="D1511" t="s">
        <v>8220</v>
      </c>
      <c r="E1511">
        <f>VLOOKUP(D1511,'all data'!F2320:L2320,7,FALSE)</f>
        <v>196</v>
      </c>
    </row>
    <row r="1512" spans="1:5" x14ac:dyDescent="0.25">
      <c r="A1512" t="s">
        <v>8218</v>
      </c>
      <c r="B1512">
        <f>VLOOKUP(A1512,'all data'!F1898:L1898,7,FALSE)</f>
        <v>108</v>
      </c>
      <c r="D1512" t="s">
        <v>8220</v>
      </c>
      <c r="E1512">
        <f>VLOOKUP(D1512,'all data'!F2453:L2453,7,FALSE)</f>
        <v>196</v>
      </c>
    </row>
    <row r="1513" spans="1:5" x14ac:dyDescent="0.25">
      <c r="A1513" t="s">
        <v>8218</v>
      </c>
      <c r="B1513">
        <f>VLOOKUP(A1513,'all data'!F2008:L2008,7,FALSE)</f>
        <v>108</v>
      </c>
      <c r="D1513" t="s">
        <v>8220</v>
      </c>
      <c r="E1513">
        <f>VLOOKUP(D1513,'all data'!F2218:L2218,7,FALSE)</f>
        <v>197</v>
      </c>
    </row>
    <row r="1514" spans="1:5" x14ac:dyDescent="0.25">
      <c r="A1514" t="s">
        <v>8218</v>
      </c>
      <c r="B1514">
        <f>VLOOKUP(A1514,'all data'!F2043:L2043,7,FALSE)</f>
        <v>108</v>
      </c>
      <c r="D1514" t="s">
        <v>8220</v>
      </c>
      <c r="E1514">
        <f>VLOOKUP(D1514,'all data'!F2802:L2802,7,FALSE)</f>
        <v>201</v>
      </c>
    </row>
    <row r="1515" spans="1:5" x14ac:dyDescent="0.25">
      <c r="A1515" t="s">
        <v>8218</v>
      </c>
      <c r="B1515">
        <f>VLOOKUP(A1515,'all data'!F249:L249,7,FALSE)</f>
        <v>109</v>
      </c>
      <c r="D1515" t="s">
        <v>8220</v>
      </c>
      <c r="E1515">
        <f>VLOOKUP(D1515,'all data'!F2512:L2512,7,FALSE)</f>
        <v>202</v>
      </c>
    </row>
    <row r="1516" spans="1:5" x14ac:dyDescent="0.25">
      <c r="A1516" t="s">
        <v>8218</v>
      </c>
      <c r="B1516">
        <f>VLOOKUP(A1516,'all data'!F338:L338,7,FALSE)</f>
        <v>109</v>
      </c>
      <c r="D1516" t="s">
        <v>8220</v>
      </c>
      <c r="E1516">
        <f>VLOOKUP(D1516,'all data'!F2490:L2490,7,FALSE)</f>
        <v>215</v>
      </c>
    </row>
    <row r="1517" spans="1:5" x14ac:dyDescent="0.25">
      <c r="A1517" t="s">
        <v>8218</v>
      </c>
      <c r="B1517">
        <f>VLOOKUP(A1517,'all data'!F1299:L1299,7,FALSE)</f>
        <v>109</v>
      </c>
      <c r="D1517" t="s">
        <v>8220</v>
      </c>
      <c r="E1517">
        <f>VLOOKUP(D1517,'all data'!F2244:L2244,7,FALSE)</f>
        <v>229</v>
      </c>
    </row>
    <row r="1518" spans="1:5" x14ac:dyDescent="0.25">
      <c r="A1518" t="s">
        <v>8218</v>
      </c>
      <c r="B1518">
        <f>VLOOKUP(A1518,'all data'!F330:L330,7,FALSE)</f>
        <v>110</v>
      </c>
      <c r="D1518" t="s">
        <v>8220</v>
      </c>
      <c r="E1518">
        <f>VLOOKUP(D1518,'all data'!F2411:L2411,7,FALSE)</f>
        <v>236</v>
      </c>
    </row>
    <row r="1519" spans="1:5" x14ac:dyDescent="0.25">
      <c r="A1519" t="s">
        <v>8218</v>
      </c>
      <c r="B1519">
        <f>VLOOKUP(A1519,'all data'!F606:L606,7,FALSE)</f>
        <v>110</v>
      </c>
      <c r="D1519" t="s">
        <v>8220</v>
      </c>
      <c r="E1519">
        <f>VLOOKUP(D1519,'all data'!F2326:L2326,7,FALSE)</f>
        <v>285</v>
      </c>
    </row>
    <row r="1520" spans="1:5" x14ac:dyDescent="0.25">
      <c r="A1520" t="s">
        <v>8218</v>
      </c>
      <c r="B1520">
        <f>VLOOKUP(A1520,'all data'!F1455:L1455,7,FALSE)</f>
        <v>110</v>
      </c>
      <c r="D1520" t="s">
        <v>8220</v>
      </c>
      <c r="E1520">
        <f>VLOOKUP(D1520,'all data'!F2357:L2357,7,FALSE)</f>
        <v>296</v>
      </c>
    </row>
    <row r="1521" spans="1:5" x14ac:dyDescent="0.25">
      <c r="A1521" t="s">
        <v>8218</v>
      </c>
      <c r="B1521">
        <f>VLOOKUP(A1521,'all data'!F1990:L1990,7,FALSE)</f>
        <v>110</v>
      </c>
      <c r="D1521" t="s">
        <v>8220</v>
      </c>
      <c r="E1521">
        <f>VLOOKUP(D1521,'all data'!F2407:L2407,7,FALSE)</f>
        <v>310</v>
      </c>
    </row>
    <row r="1522" spans="1:5" x14ac:dyDescent="0.25">
      <c r="A1522" t="s">
        <v>8218</v>
      </c>
      <c r="B1522">
        <f>VLOOKUP(A1522,'all data'!F355:L355,7,FALSE)</f>
        <v>111</v>
      </c>
      <c r="D1522" t="s">
        <v>8220</v>
      </c>
      <c r="E1522">
        <f>VLOOKUP(D1522,'all data'!F2798:L2798,7,FALSE)</f>
        <v>311</v>
      </c>
    </row>
    <row r="1523" spans="1:5" x14ac:dyDescent="0.25">
      <c r="A1523" t="s">
        <v>8218</v>
      </c>
      <c r="B1523">
        <f>VLOOKUP(A1523,'all data'!F810:L810,7,FALSE)</f>
        <v>111</v>
      </c>
      <c r="D1523" t="s">
        <v>8220</v>
      </c>
      <c r="E1523">
        <f>VLOOKUP(D1523,'all data'!F2356:L2356,7,FALSE)</f>
        <v>312</v>
      </c>
    </row>
    <row r="1524" spans="1:5" x14ac:dyDescent="0.25">
      <c r="A1524" t="s">
        <v>8218</v>
      </c>
      <c r="B1524">
        <f>VLOOKUP(A1524,'all data'!F1120:L1120,7,FALSE)</f>
        <v>111</v>
      </c>
      <c r="D1524" t="s">
        <v>8220</v>
      </c>
      <c r="E1524">
        <f>VLOOKUP(D1524,'all data'!F2247:L2247,7,FALSE)</f>
        <v>336</v>
      </c>
    </row>
    <row r="1525" spans="1:5" x14ac:dyDescent="0.25">
      <c r="A1525" t="s">
        <v>8218</v>
      </c>
      <c r="B1525">
        <f>VLOOKUP(A1525,'all data'!F1465:L1465,7,FALSE)</f>
        <v>111</v>
      </c>
      <c r="D1525" t="s">
        <v>8220</v>
      </c>
      <c r="E1525">
        <f>VLOOKUP(D1525,'all data'!F2369:L2369,7,FALSE)</f>
        <v>338</v>
      </c>
    </row>
    <row r="1526" spans="1:5" x14ac:dyDescent="0.25">
      <c r="A1526" t="s">
        <v>8218</v>
      </c>
      <c r="B1526">
        <f>VLOOKUP(A1526,'all data'!F1532:L1532,7,FALSE)</f>
        <v>111</v>
      </c>
      <c r="D1526" t="s">
        <v>8220</v>
      </c>
      <c r="E1526">
        <f>VLOOKUP(D1526,'all data'!F2481:L2481,7,FALSE)</f>
        <v>369</v>
      </c>
    </row>
    <row r="1527" spans="1:5" x14ac:dyDescent="0.25">
      <c r="A1527" t="s">
        <v>8218</v>
      </c>
      <c r="B1527">
        <f>VLOOKUP(A1527,'all data'!F1659:L1659,7,FALSE)</f>
        <v>111</v>
      </c>
      <c r="D1527" t="s">
        <v>8220</v>
      </c>
      <c r="E1527">
        <f>VLOOKUP(D1527,'all data'!F2208:L2208,7,FALSE)</f>
        <v>456</v>
      </c>
    </row>
    <row r="1528" spans="1:5" x14ac:dyDescent="0.25">
      <c r="A1528" t="s">
        <v>8218</v>
      </c>
      <c r="B1528">
        <f>VLOOKUP(A1528,'all data'!F1736:L1736,7,FALSE)</f>
        <v>111</v>
      </c>
      <c r="D1528" t="s">
        <v>8220</v>
      </c>
      <c r="E1528">
        <f>VLOOKUP(D1528,'all data'!F2417:L2417,7,FALSE)</f>
        <v>534</v>
      </c>
    </row>
    <row r="1529" spans="1:5" x14ac:dyDescent="0.25">
      <c r="A1529" t="s">
        <v>8218</v>
      </c>
      <c r="B1529">
        <f>VLOOKUP(A1529,'all data'!F162:L162,7,FALSE)</f>
        <v>112</v>
      </c>
      <c r="D1529" t="s">
        <v>8220</v>
      </c>
      <c r="E1529">
        <f>VLOOKUP(D1529,'all data'!F2205:L2205,7,FALSE)</f>
        <v>890</v>
      </c>
    </row>
    <row r="1530" spans="1:5" x14ac:dyDescent="0.25">
      <c r="A1530" t="s">
        <v>8218</v>
      </c>
      <c r="B1530">
        <f>VLOOKUP(A1530,'all data'!F476:L476,7,FALSE)</f>
        <v>112</v>
      </c>
      <c r="D1530" t="s">
        <v>8220</v>
      </c>
      <c r="E1530">
        <f>VLOOKUP(D1530,'all data'!F2231:L2231,7,FALSE)</f>
        <v>975</v>
      </c>
    </row>
    <row r="1531" spans="1:5" x14ac:dyDescent="0.25">
      <c r="A1531" t="s">
        <v>8218</v>
      </c>
      <c r="B1531">
        <f>VLOOKUP(A1531,'all data'!F577:L577,7,FALSE)</f>
        <v>112</v>
      </c>
      <c r="D1531" t="s">
        <v>8220</v>
      </c>
      <c r="E1531">
        <f>VLOOKUP(D1531,'all data'!F2264:L2264,7,FALSE)</f>
        <v>1293</v>
      </c>
    </row>
    <row r="1532" spans="1:5" x14ac:dyDescent="0.25">
      <c r="A1532" t="s">
        <v>8218</v>
      </c>
      <c r="B1532">
        <f>VLOOKUP(A1532,'all data'!F976:L976,7,FALSE)</f>
        <v>112</v>
      </c>
      <c r="D1532" t="s">
        <v>8220</v>
      </c>
      <c r="E1532" t="e">
        <f>VLOOKUP(D1532,'all data'!F2:L2,7,FALSE)</f>
        <v>#N/A</v>
      </c>
    </row>
    <row r="1533" spans="1:5" x14ac:dyDescent="0.25">
      <c r="A1533" t="s">
        <v>8218</v>
      </c>
      <c r="B1533">
        <f>VLOOKUP(A1533,'all data'!F1764:L1764,7,FALSE)</f>
        <v>112</v>
      </c>
      <c r="D1533" t="s">
        <v>8220</v>
      </c>
      <c r="E1533" t="e">
        <f>VLOOKUP(D1533,'all data'!F3:L3,7,FALSE)</f>
        <v>#N/A</v>
      </c>
    </row>
    <row r="1534" spans="1:5" x14ac:dyDescent="0.25">
      <c r="A1534" t="s">
        <v>8218</v>
      </c>
      <c r="B1534">
        <f>VLOOKUP(A1534,'all data'!F254:L254,7,FALSE)</f>
        <v>113</v>
      </c>
      <c r="D1534" t="s">
        <v>8220</v>
      </c>
      <c r="E1534" t="e">
        <f>VLOOKUP(D1534,'all data'!F4:L4,7,FALSE)</f>
        <v>#N/A</v>
      </c>
    </row>
    <row r="1535" spans="1:5" x14ac:dyDescent="0.25">
      <c r="A1535" t="s">
        <v>8218</v>
      </c>
      <c r="B1535">
        <f>VLOOKUP(A1535,'all data'!F406:L406,7,FALSE)</f>
        <v>113</v>
      </c>
      <c r="D1535" t="s">
        <v>8220</v>
      </c>
      <c r="E1535" t="e">
        <f>VLOOKUP(D1535,'all data'!F5:L5,7,FALSE)</f>
        <v>#N/A</v>
      </c>
    </row>
    <row r="1536" spans="1:5" x14ac:dyDescent="0.25">
      <c r="A1536" t="s">
        <v>8218</v>
      </c>
      <c r="B1536">
        <f>VLOOKUP(A1536,'all data'!F490:L490,7,FALSE)</f>
        <v>113</v>
      </c>
      <c r="D1536" t="s">
        <v>8220</v>
      </c>
      <c r="E1536" t="e">
        <f>VLOOKUP(D1536,'all data'!F6:L6,7,FALSE)</f>
        <v>#N/A</v>
      </c>
    </row>
    <row r="1537" spans="1:5" x14ac:dyDescent="0.25">
      <c r="A1537" t="s">
        <v>8218</v>
      </c>
      <c r="B1537">
        <f>VLOOKUP(A1537,'all data'!F1176:L1176,7,FALSE)</f>
        <v>113</v>
      </c>
      <c r="D1537" t="s">
        <v>8220</v>
      </c>
      <c r="E1537" t="e">
        <f>VLOOKUP(D1537,'all data'!F7:L7,7,FALSE)</f>
        <v>#N/A</v>
      </c>
    </row>
    <row r="1538" spans="1:5" x14ac:dyDescent="0.25">
      <c r="A1538" t="s">
        <v>8218</v>
      </c>
      <c r="B1538">
        <f>VLOOKUP(A1538,'all data'!F1226:L1226,7,FALSE)</f>
        <v>113</v>
      </c>
      <c r="D1538" t="s">
        <v>8220</v>
      </c>
      <c r="E1538" t="e">
        <f>VLOOKUP(D1538,'all data'!F8:L8,7,FALSE)</f>
        <v>#N/A</v>
      </c>
    </row>
    <row r="1539" spans="1:5" x14ac:dyDescent="0.25">
      <c r="A1539" t="s">
        <v>8218</v>
      </c>
      <c r="B1539">
        <f>VLOOKUP(A1539,'all data'!F1634:L1634,7,FALSE)</f>
        <v>113</v>
      </c>
      <c r="D1539" t="s">
        <v>8220</v>
      </c>
      <c r="E1539" t="e">
        <f>VLOOKUP(D1539,'all data'!F9:L9,7,FALSE)</f>
        <v>#N/A</v>
      </c>
    </row>
    <row r="1540" spans="1:5" x14ac:dyDescent="0.25">
      <c r="A1540" t="s">
        <v>8218</v>
      </c>
      <c r="B1540">
        <f>VLOOKUP(A1540,'all data'!F1971:L1971,7,FALSE)</f>
        <v>113</v>
      </c>
      <c r="D1540" t="s">
        <v>8220</v>
      </c>
      <c r="E1540" t="e">
        <f>VLOOKUP(D1540,'all data'!F10:L10,7,FALSE)</f>
        <v>#N/A</v>
      </c>
    </row>
    <row r="1541" spans="1:5" x14ac:dyDescent="0.25">
      <c r="A1541" t="s">
        <v>8218</v>
      </c>
      <c r="B1541">
        <f>VLOOKUP(A1541,'all data'!F2065:L2065,7,FALSE)</f>
        <v>113</v>
      </c>
      <c r="D1541" t="s">
        <v>8220</v>
      </c>
      <c r="E1541" t="e">
        <f>VLOOKUP(D1541,'all data'!F11:L11,7,FALSE)</f>
        <v>#N/A</v>
      </c>
    </row>
    <row r="1542" spans="1:5" x14ac:dyDescent="0.25">
      <c r="A1542" t="s">
        <v>8218</v>
      </c>
      <c r="B1542">
        <f>VLOOKUP(A1542,'all data'!F964:L964,7,FALSE)</f>
        <v>114</v>
      </c>
      <c r="D1542" t="s">
        <v>8220</v>
      </c>
      <c r="E1542" t="e">
        <f>VLOOKUP(D1542,'all data'!F12:L12,7,FALSE)</f>
        <v>#N/A</v>
      </c>
    </row>
    <row r="1543" spans="1:5" x14ac:dyDescent="0.25">
      <c r="A1543" t="s">
        <v>8218</v>
      </c>
      <c r="B1543">
        <f>VLOOKUP(A1543,'all data'!F1041:L1041,7,FALSE)</f>
        <v>114</v>
      </c>
      <c r="D1543" t="s">
        <v>8220</v>
      </c>
      <c r="E1543" t="e">
        <f>VLOOKUP(D1543,'all data'!F13:L13,7,FALSE)</f>
        <v>#N/A</v>
      </c>
    </row>
    <row r="1544" spans="1:5" x14ac:dyDescent="0.25">
      <c r="A1544" t="s">
        <v>8218</v>
      </c>
      <c r="B1544">
        <f>VLOOKUP(A1544,'all data'!F1638:L1638,7,FALSE)</f>
        <v>114</v>
      </c>
      <c r="D1544" t="s">
        <v>8220</v>
      </c>
      <c r="E1544" t="e">
        <f>VLOOKUP(D1544,'all data'!F14:L14,7,FALSE)</f>
        <v>#N/A</v>
      </c>
    </row>
    <row r="1545" spans="1:5" x14ac:dyDescent="0.25">
      <c r="A1545" t="s">
        <v>8218</v>
      </c>
      <c r="B1545">
        <f>VLOOKUP(A1545,'all data'!F328:L328,7,FALSE)</f>
        <v>115</v>
      </c>
      <c r="D1545" t="s">
        <v>8220</v>
      </c>
      <c r="E1545" t="e">
        <f>VLOOKUP(D1545,'all data'!F15:L15,7,FALSE)</f>
        <v>#N/A</v>
      </c>
    </row>
    <row r="1546" spans="1:5" x14ac:dyDescent="0.25">
      <c r="A1546" t="s">
        <v>8218</v>
      </c>
      <c r="B1546">
        <f>VLOOKUP(A1546,'all data'!F475:L475,7,FALSE)</f>
        <v>115</v>
      </c>
      <c r="D1546" t="s">
        <v>8220</v>
      </c>
      <c r="E1546" t="e">
        <f>VLOOKUP(D1546,'all data'!F16:L16,7,FALSE)</f>
        <v>#N/A</v>
      </c>
    </row>
    <row r="1547" spans="1:5" x14ac:dyDescent="0.25">
      <c r="A1547" t="s">
        <v>8218</v>
      </c>
      <c r="B1547">
        <f>VLOOKUP(A1547,'all data'!F839:L839,7,FALSE)</f>
        <v>115</v>
      </c>
      <c r="D1547" t="s">
        <v>8220</v>
      </c>
      <c r="E1547" t="e">
        <f>VLOOKUP(D1547,'all data'!F17:L17,7,FALSE)</f>
        <v>#N/A</v>
      </c>
    </row>
    <row r="1548" spans="1:5" x14ac:dyDescent="0.25">
      <c r="A1548" t="s">
        <v>8218</v>
      </c>
      <c r="B1548">
        <f>VLOOKUP(A1548,'all data'!F862:L862,7,FALSE)</f>
        <v>115</v>
      </c>
      <c r="D1548" t="s">
        <v>8220</v>
      </c>
      <c r="E1548" t="e">
        <f>VLOOKUP(D1548,'all data'!F18:L18,7,FALSE)</f>
        <v>#N/A</v>
      </c>
    </row>
    <row r="1549" spans="1:5" x14ac:dyDescent="0.25">
      <c r="A1549" t="s">
        <v>8218</v>
      </c>
      <c r="B1549">
        <f>VLOOKUP(A1549,'all data'!F1150:L1150,7,FALSE)</f>
        <v>115</v>
      </c>
      <c r="D1549" t="s">
        <v>8220</v>
      </c>
      <c r="E1549" t="e">
        <f>VLOOKUP(D1549,'all data'!F19:L19,7,FALSE)</f>
        <v>#N/A</v>
      </c>
    </row>
    <row r="1550" spans="1:5" x14ac:dyDescent="0.25">
      <c r="A1550" t="s">
        <v>8218</v>
      </c>
      <c r="B1550">
        <f>VLOOKUP(A1550,'all data'!F1589:L1589,7,FALSE)</f>
        <v>115</v>
      </c>
      <c r="D1550" t="s">
        <v>8220</v>
      </c>
      <c r="E1550" t="e">
        <f>VLOOKUP(D1550,'all data'!F20:L20,7,FALSE)</f>
        <v>#N/A</v>
      </c>
    </row>
    <row r="1551" spans="1:5" x14ac:dyDescent="0.25">
      <c r="A1551" t="s">
        <v>8218</v>
      </c>
      <c r="B1551">
        <f>VLOOKUP(A1551,'all data'!F1610:L1610,7,FALSE)</f>
        <v>115</v>
      </c>
      <c r="D1551" t="s">
        <v>8220</v>
      </c>
      <c r="E1551" t="e">
        <f>VLOOKUP(D1551,'all data'!F21:L21,7,FALSE)</f>
        <v>#N/A</v>
      </c>
    </row>
    <row r="1552" spans="1:5" x14ac:dyDescent="0.25">
      <c r="A1552" t="s">
        <v>8218</v>
      </c>
      <c r="B1552">
        <f>VLOOKUP(A1552,'all data'!F1766:L1766,7,FALSE)</f>
        <v>115</v>
      </c>
      <c r="D1552" t="s">
        <v>8220</v>
      </c>
      <c r="E1552" t="e">
        <f>VLOOKUP(D1552,'all data'!F22:L22,7,FALSE)</f>
        <v>#N/A</v>
      </c>
    </row>
    <row r="1553" spans="1:5" x14ac:dyDescent="0.25">
      <c r="A1553" t="s">
        <v>8218</v>
      </c>
      <c r="B1553">
        <f>VLOOKUP(A1553,'all data'!F1805:L1805,7,FALSE)</f>
        <v>115</v>
      </c>
      <c r="D1553" t="s">
        <v>8220</v>
      </c>
      <c r="E1553" t="e">
        <f>VLOOKUP(D1553,'all data'!F23:L23,7,FALSE)</f>
        <v>#N/A</v>
      </c>
    </row>
    <row r="1554" spans="1:5" x14ac:dyDescent="0.25">
      <c r="A1554" t="s">
        <v>8218</v>
      </c>
      <c r="B1554">
        <f>VLOOKUP(A1554,'all data'!F2022:L2022,7,FALSE)</f>
        <v>115</v>
      </c>
      <c r="D1554" t="s">
        <v>8220</v>
      </c>
      <c r="E1554" t="e">
        <f>VLOOKUP(D1554,'all data'!F24:L24,7,FALSE)</f>
        <v>#N/A</v>
      </c>
    </row>
    <row r="1555" spans="1:5" x14ac:dyDescent="0.25">
      <c r="A1555" t="s">
        <v>8218</v>
      </c>
      <c r="B1555">
        <f>VLOOKUP(A1555,'all data'!F1253:L1253,7,FALSE)</f>
        <v>116</v>
      </c>
      <c r="D1555" t="s">
        <v>8220</v>
      </c>
      <c r="E1555" t="e">
        <f>VLOOKUP(D1555,'all data'!F25:L25,7,FALSE)</f>
        <v>#N/A</v>
      </c>
    </row>
    <row r="1556" spans="1:5" x14ac:dyDescent="0.25">
      <c r="A1556" t="s">
        <v>8218</v>
      </c>
      <c r="B1556">
        <f>VLOOKUP(A1556,'all data'!F1708:L1708,7,FALSE)</f>
        <v>116</v>
      </c>
      <c r="D1556" t="s">
        <v>8220</v>
      </c>
      <c r="E1556" t="e">
        <f>VLOOKUP(D1556,'all data'!F26:L26,7,FALSE)</f>
        <v>#N/A</v>
      </c>
    </row>
    <row r="1557" spans="1:5" x14ac:dyDescent="0.25">
      <c r="A1557" t="s">
        <v>8218</v>
      </c>
      <c r="B1557">
        <f>VLOOKUP(A1557,'all data'!F537:L537,7,FALSE)</f>
        <v>117</v>
      </c>
      <c r="D1557" t="s">
        <v>8220</v>
      </c>
      <c r="E1557" t="e">
        <f>VLOOKUP(D1557,'all data'!F27:L27,7,FALSE)</f>
        <v>#N/A</v>
      </c>
    </row>
    <row r="1558" spans="1:5" x14ac:dyDescent="0.25">
      <c r="A1558" t="s">
        <v>8218</v>
      </c>
      <c r="B1558">
        <f>VLOOKUP(A1558,'all data'!F782:L782,7,FALSE)</f>
        <v>117</v>
      </c>
      <c r="D1558" t="s">
        <v>8220</v>
      </c>
      <c r="E1558" t="e">
        <f>VLOOKUP(D1558,'all data'!F28:L28,7,FALSE)</f>
        <v>#N/A</v>
      </c>
    </row>
    <row r="1559" spans="1:5" x14ac:dyDescent="0.25">
      <c r="A1559" t="s">
        <v>8218</v>
      </c>
      <c r="B1559">
        <f>VLOOKUP(A1559,'all data'!F1205:L1205,7,FALSE)</f>
        <v>117</v>
      </c>
      <c r="D1559" t="s">
        <v>8220</v>
      </c>
      <c r="E1559" t="e">
        <f>VLOOKUP(D1559,'all data'!F29:L29,7,FALSE)</f>
        <v>#N/A</v>
      </c>
    </row>
    <row r="1560" spans="1:5" x14ac:dyDescent="0.25">
      <c r="A1560" t="s">
        <v>8218</v>
      </c>
      <c r="B1560">
        <f>VLOOKUP(A1560,'all data'!F1242:L1242,7,FALSE)</f>
        <v>117</v>
      </c>
      <c r="D1560" t="s">
        <v>8220</v>
      </c>
      <c r="E1560" t="e">
        <f>VLOOKUP(D1560,'all data'!F30:L30,7,FALSE)</f>
        <v>#N/A</v>
      </c>
    </row>
    <row r="1561" spans="1:5" x14ac:dyDescent="0.25">
      <c r="A1561" t="s">
        <v>8218</v>
      </c>
      <c r="B1561">
        <f>VLOOKUP(A1561,'all data'!F831:L831,7,FALSE)</f>
        <v>118</v>
      </c>
      <c r="D1561" t="s">
        <v>8220</v>
      </c>
      <c r="E1561" t="e">
        <f>VLOOKUP(D1561,'all data'!F31:L31,7,FALSE)</f>
        <v>#N/A</v>
      </c>
    </row>
    <row r="1562" spans="1:5" x14ac:dyDescent="0.25">
      <c r="A1562" t="s">
        <v>8218</v>
      </c>
      <c r="B1562">
        <f>VLOOKUP(A1562,'all data'!F1308:L1308,7,FALSE)</f>
        <v>118</v>
      </c>
      <c r="D1562" t="s">
        <v>8220</v>
      </c>
      <c r="E1562" t="e">
        <f>VLOOKUP(D1562,'all data'!F32:L32,7,FALSE)</f>
        <v>#N/A</v>
      </c>
    </row>
    <row r="1563" spans="1:5" x14ac:dyDescent="0.25">
      <c r="A1563" t="s">
        <v>8218</v>
      </c>
      <c r="B1563">
        <f>VLOOKUP(A1563,'all data'!F1794:L1794,7,FALSE)</f>
        <v>118</v>
      </c>
      <c r="D1563" t="s">
        <v>8220</v>
      </c>
      <c r="E1563" t="e">
        <f>VLOOKUP(D1563,'all data'!F33:L33,7,FALSE)</f>
        <v>#N/A</v>
      </c>
    </row>
    <row r="1564" spans="1:5" x14ac:dyDescent="0.25">
      <c r="A1564" t="s">
        <v>8218</v>
      </c>
      <c r="B1564">
        <f>VLOOKUP(A1564,'all data'!F670:L670,7,FALSE)</f>
        <v>119</v>
      </c>
      <c r="D1564" t="s">
        <v>8220</v>
      </c>
      <c r="E1564" t="e">
        <f>VLOOKUP(D1564,'all data'!F34:L34,7,FALSE)</f>
        <v>#N/A</v>
      </c>
    </row>
    <row r="1565" spans="1:5" x14ac:dyDescent="0.25">
      <c r="A1565" t="s">
        <v>8218</v>
      </c>
      <c r="B1565">
        <f>VLOOKUP(A1565,'all data'!F799:L799,7,FALSE)</f>
        <v>119</v>
      </c>
      <c r="D1565" t="s">
        <v>8220</v>
      </c>
      <c r="E1565" t="e">
        <f>VLOOKUP(D1565,'all data'!F35:L35,7,FALSE)</f>
        <v>#N/A</v>
      </c>
    </row>
    <row r="1566" spans="1:5" x14ac:dyDescent="0.25">
      <c r="A1566" t="s">
        <v>8218</v>
      </c>
      <c r="B1566">
        <f>VLOOKUP(A1566,'all data'!F1324:L1324,7,FALSE)</f>
        <v>119</v>
      </c>
      <c r="D1566" t="s">
        <v>8220</v>
      </c>
      <c r="E1566" t="e">
        <f>VLOOKUP(D1566,'all data'!F36:L36,7,FALSE)</f>
        <v>#N/A</v>
      </c>
    </row>
    <row r="1567" spans="1:5" x14ac:dyDescent="0.25">
      <c r="A1567" t="s">
        <v>8218</v>
      </c>
      <c r="B1567">
        <f>VLOOKUP(A1567,'all data'!F1640:L1640,7,FALSE)</f>
        <v>119</v>
      </c>
      <c r="D1567" t="s">
        <v>8220</v>
      </c>
      <c r="E1567" t="e">
        <f>VLOOKUP(D1567,'all data'!F37:L37,7,FALSE)</f>
        <v>#N/A</v>
      </c>
    </row>
    <row r="1568" spans="1:5" x14ac:dyDescent="0.25">
      <c r="A1568" t="s">
        <v>8218</v>
      </c>
      <c r="B1568">
        <f>VLOOKUP(A1568,'all data'!F1665:L1665,7,FALSE)</f>
        <v>119</v>
      </c>
      <c r="D1568" t="s">
        <v>8220</v>
      </c>
      <c r="E1568" t="e">
        <f>VLOOKUP(D1568,'all data'!F38:L38,7,FALSE)</f>
        <v>#N/A</v>
      </c>
    </row>
    <row r="1569" spans="1:5" x14ac:dyDescent="0.25">
      <c r="A1569" t="s">
        <v>8218</v>
      </c>
      <c r="B1569">
        <f>VLOOKUP(A1569,'all data'!F2070:L2070,7,FALSE)</f>
        <v>119</v>
      </c>
      <c r="D1569" t="s">
        <v>8220</v>
      </c>
      <c r="E1569" t="e">
        <f>VLOOKUP(D1569,'all data'!F39:L39,7,FALSE)</f>
        <v>#N/A</v>
      </c>
    </row>
    <row r="1570" spans="1:5" x14ac:dyDescent="0.25">
      <c r="A1570" t="s">
        <v>8218</v>
      </c>
      <c r="B1570">
        <f>VLOOKUP(A1570,'all data'!F93:L93,7,FALSE)</f>
        <v>120</v>
      </c>
      <c r="D1570" t="s">
        <v>8220</v>
      </c>
      <c r="E1570" t="e">
        <f>VLOOKUP(D1570,'all data'!F40:L40,7,FALSE)</f>
        <v>#N/A</v>
      </c>
    </row>
    <row r="1571" spans="1:5" x14ac:dyDescent="0.25">
      <c r="A1571" t="s">
        <v>8218</v>
      </c>
      <c r="B1571">
        <f>VLOOKUP(A1571,'all data'!F267:L267,7,FALSE)</f>
        <v>120</v>
      </c>
      <c r="D1571" t="s">
        <v>8220</v>
      </c>
      <c r="E1571" t="e">
        <f>VLOOKUP(D1571,'all data'!F41:L41,7,FALSE)</f>
        <v>#N/A</v>
      </c>
    </row>
    <row r="1572" spans="1:5" x14ac:dyDescent="0.25">
      <c r="A1572" t="s">
        <v>8218</v>
      </c>
      <c r="B1572">
        <f>VLOOKUP(A1572,'all data'!F296:L296,7,FALSE)</f>
        <v>120</v>
      </c>
      <c r="D1572" t="s">
        <v>8220</v>
      </c>
      <c r="E1572" t="e">
        <f>VLOOKUP(D1572,'all data'!F42:L42,7,FALSE)</f>
        <v>#N/A</v>
      </c>
    </row>
    <row r="1573" spans="1:5" x14ac:dyDescent="0.25">
      <c r="A1573" t="s">
        <v>8218</v>
      </c>
      <c r="B1573">
        <f>VLOOKUP(A1573,'all data'!F632:L632,7,FALSE)</f>
        <v>120</v>
      </c>
      <c r="D1573" t="s">
        <v>8220</v>
      </c>
      <c r="E1573" t="e">
        <f>VLOOKUP(D1573,'all data'!F43:L43,7,FALSE)</f>
        <v>#N/A</v>
      </c>
    </row>
    <row r="1574" spans="1:5" x14ac:dyDescent="0.25">
      <c r="A1574" t="s">
        <v>8218</v>
      </c>
      <c r="B1574">
        <f>VLOOKUP(A1574,'all data'!F1289:L1289,7,FALSE)</f>
        <v>120</v>
      </c>
      <c r="D1574" t="s">
        <v>8220</v>
      </c>
      <c r="E1574" t="e">
        <f>VLOOKUP(D1574,'all data'!F44:L44,7,FALSE)</f>
        <v>#N/A</v>
      </c>
    </row>
    <row r="1575" spans="1:5" x14ac:dyDescent="0.25">
      <c r="A1575" t="s">
        <v>8218</v>
      </c>
      <c r="B1575">
        <f>VLOOKUP(A1575,'all data'!F1456:L1456,7,FALSE)</f>
        <v>120</v>
      </c>
      <c r="D1575" t="s">
        <v>8220</v>
      </c>
      <c r="E1575" t="e">
        <f>VLOOKUP(D1575,'all data'!F45:L45,7,FALSE)</f>
        <v>#N/A</v>
      </c>
    </row>
    <row r="1576" spans="1:5" x14ac:dyDescent="0.25">
      <c r="A1576" t="s">
        <v>8218</v>
      </c>
      <c r="B1576">
        <f>VLOOKUP(A1576,'all data'!F1689:L1689,7,FALSE)</f>
        <v>120</v>
      </c>
      <c r="D1576" t="s">
        <v>8220</v>
      </c>
      <c r="E1576" t="e">
        <f>VLOOKUP(D1576,'all data'!F46:L46,7,FALSE)</f>
        <v>#N/A</v>
      </c>
    </row>
    <row r="1577" spans="1:5" x14ac:dyDescent="0.25">
      <c r="A1577" t="s">
        <v>8218</v>
      </c>
      <c r="B1577">
        <f>VLOOKUP(A1577,'all data'!F1760:L1760,7,FALSE)</f>
        <v>120</v>
      </c>
      <c r="D1577" t="s">
        <v>8220</v>
      </c>
      <c r="E1577" t="e">
        <f>VLOOKUP(D1577,'all data'!F47:L47,7,FALSE)</f>
        <v>#N/A</v>
      </c>
    </row>
    <row r="1578" spans="1:5" x14ac:dyDescent="0.25">
      <c r="A1578" t="s">
        <v>8218</v>
      </c>
      <c r="B1578">
        <f>VLOOKUP(A1578,'all data'!F1880:L1880,7,FALSE)</f>
        <v>120</v>
      </c>
      <c r="D1578" t="s">
        <v>8220</v>
      </c>
      <c r="E1578" t="e">
        <f>VLOOKUP(D1578,'all data'!F48:L48,7,FALSE)</f>
        <v>#N/A</v>
      </c>
    </row>
    <row r="1579" spans="1:5" x14ac:dyDescent="0.25">
      <c r="A1579" t="s">
        <v>8218</v>
      </c>
      <c r="B1579">
        <f>VLOOKUP(A1579,'all data'!F793:L793,7,FALSE)</f>
        <v>121</v>
      </c>
      <c r="D1579" t="s">
        <v>8220</v>
      </c>
      <c r="E1579" t="e">
        <f>VLOOKUP(D1579,'all data'!F49:L49,7,FALSE)</f>
        <v>#N/A</v>
      </c>
    </row>
    <row r="1580" spans="1:5" x14ac:dyDescent="0.25">
      <c r="A1580" t="s">
        <v>8218</v>
      </c>
      <c r="B1580">
        <f>VLOOKUP(A1580,'all data'!F1915:L1915,7,FALSE)</f>
        <v>121</v>
      </c>
      <c r="D1580" t="s">
        <v>8220</v>
      </c>
      <c r="E1580" t="e">
        <f>VLOOKUP(D1580,'all data'!F50:L50,7,FALSE)</f>
        <v>#N/A</v>
      </c>
    </row>
    <row r="1581" spans="1:5" x14ac:dyDescent="0.25">
      <c r="A1581" t="s">
        <v>8218</v>
      </c>
      <c r="B1581">
        <f>VLOOKUP(A1581,'all data'!F272:L272,7,FALSE)</f>
        <v>122</v>
      </c>
      <c r="D1581" t="s">
        <v>8220</v>
      </c>
      <c r="E1581" t="e">
        <f>VLOOKUP(D1581,'all data'!F51:L51,7,FALSE)</f>
        <v>#N/A</v>
      </c>
    </row>
    <row r="1582" spans="1:5" x14ac:dyDescent="0.25">
      <c r="A1582" t="s">
        <v>8218</v>
      </c>
      <c r="B1582">
        <f>VLOOKUP(A1582,'all data'!F1811:L1811,7,FALSE)</f>
        <v>122</v>
      </c>
      <c r="D1582" t="s">
        <v>8220</v>
      </c>
      <c r="E1582" t="e">
        <f>VLOOKUP(D1582,'all data'!F52:L52,7,FALSE)</f>
        <v>#N/A</v>
      </c>
    </row>
    <row r="1583" spans="1:5" x14ac:dyDescent="0.25">
      <c r="A1583" t="s">
        <v>8218</v>
      </c>
      <c r="B1583">
        <f>VLOOKUP(A1583,'all data'!F2095:L2095,7,FALSE)</f>
        <v>122</v>
      </c>
      <c r="D1583" t="s">
        <v>8220</v>
      </c>
      <c r="E1583" t="e">
        <f>VLOOKUP(D1583,'all data'!F53:L53,7,FALSE)</f>
        <v>#N/A</v>
      </c>
    </row>
    <row r="1584" spans="1:5" x14ac:dyDescent="0.25">
      <c r="A1584" t="s">
        <v>8218</v>
      </c>
      <c r="B1584">
        <f>VLOOKUP(A1584,'all data'!F1012:L1012,7,FALSE)</f>
        <v>123</v>
      </c>
      <c r="D1584" t="s">
        <v>8220</v>
      </c>
      <c r="E1584" t="e">
        <f>VLOOKUP(D1584,'all data'!F54:L54,7,FALSE)</f>
        <v>#N/A</v>
      </c>
    </row>
    <row r="1585" spans="1:5" x14ac:dyDescent="0.25">
      <c r="A1585" t="s">
        <v>8218</v>
      </c>
      <c r="B1585">
        <f>VLOOKUP(A1585,'all data'!F1067:L1067,7,FALSE)</f>
        <v>123</v>
      </c>
      <c r="D1585" t="s">
        <v>8220</v>
      </c>
      <c r="E1585" t="e">
        <f>VLOOKUP(D1585,'all data'!F55:L55,7,FALSE)</f>
        <v>#N/A</v>
      </c>
    </row>
    <row r="1586" spans="1:5" x14ac:dyDescent="0.25">
      <c r="A1586" t="s">
        <v>8218</v>
      </c>
      <c r="B1586">
        <f>VLOOKUP(A1586,'all data'!F1371:L1371,7,FALSE)</f>
        <v>123</v>
      </c>
      <c r="D1586" t="s">
        <v>8220</v>
      </c>
      <c r="E1586" t="e">
        <f>VLOOKUP(D1586,'all data'!F56:L56,7,FALSE)</f>
        <v>#N/A</v>
      </c>
    </row>
    <row r="1587" spans="1:5" x14ac:dyDescent="0.25">
      <c r="A1587" t="s">
        <v>8218</v>
      </c>
      <c r="B1587">
        <f>VLOOKUP(A1587,'all data'!F1905:L1905,7,FALSE)</f>
        <v>123</v>
      </c>
      <c r="D1587" t="s">
        <v>8220</v>
      </c>
      <c r="E1587" t="e">
        <f>VLOOKUP(D1587,'all data'!F57:L57,7,FALSE)</f>
        <v>#N/A</v>
      </c>
    </row>
    <row r="1588" spans="1:5" x14ac:dyDescent="0.25">
      <c r="A1588" t="s">
        <v>8218</v>
      </c>
      <c r="B1588">
        <f>VLOOKUP(A1588,'all data'!F1750:L1750,7,FALSE)</f>
        <v>124</v>
      </c>
      <c r="D1588" t="s">
        <v>8220</v>
      </c>
      <c r="E1588" t="e">
        <f>VLOOKUP(D1588,'all data'!F58:L58,7,FALSE)</f>
        <v>#N/A</v>
      </c>
    </row>
    <row r="1589" spans="1:5" x14ac:dyDescent="0.25">
      <c r="A1589" t="s">
        <v>8218</v>
      </c>
      <c r="B1589">
        <f>VLOOKUP(A1589,'all data'!F255:L255,7,FALSE)</f>
        <v>125</v>
      </c>
      <c r="D1589" t="s">
        <v>8220</v>
      </c>
      <c r="E1589" t="e">
        <f>VLOOKUP(D1589,'all data'!F59:L59,7,FALSE)</f>
        <v>#N/A</v>
      </c>
    </row>
    <row r="1590" spans="1:5" x14ac:dyDescent="0.25">
      <c r="A1590" t="s">
        <v>8218</v>
      </c>
      <c r="B1590">
        <f>VLOOKUP(A1590,'all data'!F1436:L1436,7,FALSE)</f>
        <v>125</v>
      </c>
      <c r="D1590" t="s">
        <v>8220</v>
      </c>
      <c r="E1590" t="e">
        <f>VLOOKUP(D1590,'all data'!F60:L60,7,FALSE)</f>
        <v>#N/A</v>
      </c>
    </row>
    <row r="1591" spans="1:5" x14ac:dyDescent="0.25">
      <c r="A1591" t="s">
        <v>8218</v>
      </c>
      <c r="B1591">
        <f>VLOOKUP(A1591,'all data'!F2075:L2075,7,FALSE)</f>
        <v>125</v>
      </c>
      <c r="D1591" t="s">
        <v>8220</v>
      </c>
      <c r="E1591" t="e">
        <f>VLOOKUP(D1591,'all data'!F61:L61,7,FALSE)</f>
        <v>#N/A</v>
      </c>
    </row>
    <row r="1592" spans="1:5" x14ac:dyDescent="0.25">
      <c r="A1592" t="s">
        <v>8218</v>
      </c>
      <c r="B1592">
        <f>VLOOKUP(A1592,'all data'!F169:L169,7,FALSE)</f>
        <v>126</v>
      </c>
      <c r="D1592" t="s">
        <v>8220</v>
      </c>
      <c r="E1592" t="e">
        <f>VLOOKUP(D1592,'all data'!F62:L62,7,FALSE)</f>
        <v>#N/A</v>
      </c>
    </row>
    <row r="1593" spans="1:5" x14ac:dyDescent="0.25">
      <c r="A1593" t="s">
        <v>8218</v>
      </c>
      <c r="B1593">
        <f>VLOOKUP(A1593,'all data'!F1448:L1448,7,FALSE)</f>
        <v>126</v>
      </c>
      <c r="D1593" t="s">
        <v>8220</v>
      </c>
      <c r="E1593" t="e">
        <f>VLOOKUP(D1593,'all data'!F63:L63,7,FALSE)</f>
        <v>#N/A</v>
      </c>
    </row>
    <row r="1594" spans="1:5" x14ac:dyDescent="0.25">
      <c r="A1594" t="s">
        <v>8218</v>
      </c>
      <c r="B1594">
        <f>VLOOKUP(A1594,'all data'!F1889:L1889,7,FALSE)</f>
        <v>126</v>
      </c>
      <c r="D1594" t="s">
        <v>8220</v>
      </c>
      <c r="E1594" t="e">
        <f>VLOOKUP(D1594,'all data'!F64:L64,7,FALSE)</f>
        <v>#N/A</v>
      </c>
    </row>
    <row r="1595" spans="1:5" x14ac:dyDescent="0.25">
      <c r="A1595" t="s">
        <v>8218</v>
      </c>
      <c r="B1595">
        <f>VLOOKUP(A1595,'all data'!F167:L167,7,FALSE)</f>
        <v>127</v>
      </c>
      <c r="D1595" t="s">
        <v>8220</v>
      </c>
      <c r="E1595" t="e">
        <f>VLOOKUP(D1595,'all data'!F65:L65,7,FALSE)</f>
        <v>#N/A</v>
      </c>
    </row>
    <row r="1596" spans="1:5" x14ac:dyDescent="0.25">
      <c r="A1596" t="s">
        <v>8218</v>
      </c>
      <c r="B1596">
        <f>VLOOKUP(A1596,'all data'!F847:L847,7,FALSE)</f>
        <v>128</v>
      </c>
      <c r="D1596" t="s">
        <v>8220</v>
      </c>
      <c r="E1596" t="e">
        <f>VLOOKUP(D1596,'all data'!F66:L66,7,FALSE)</f>
        <v>#N/A</v>
      </c>
    </row>
    <row r="1597" spans="1:5" x14ac:dyDescent="0.25">
      <c r="A1597" t="s">
        <v>8218</v>
      </c>
      <c r="B1597">
        <f>VLOOKUP(A1597,'all data'!F864:L864,7,FALSE)</f>
        <v>128</v>
      </c>
      <c r="D1597" t="s">
        <v>8220</v>
      </c>
      <c r="E1597" t="e">
        <f>VLOOKUP(D1597,'all data'!F67:L67,7,FALSE)</f>
        <v>#N/A</v>
      </c>
    </row>
    <row r="1598" spans="1:5" x14ac:dyDescent="0.25">
      <c r="A1598" t="s">
        <v>8218</v>
      </c>
      <c r="B1598">
        <f>VLOOKUP(A1598,'all data'!F1040:L1040,7,FALSE)</f>
        <v>128</v>
      </c>
      <c r="D1598" t="s">
        <v>8220</v>
      </c>
      <c r="E1598" t="e">
        <f>VLOOKUP(D1598,'all data'!F68:L68,7,FALSE)</f>
        <v>#N/A</v>
      </c>
    </row>
    <row r="1599" spans="1:5" x14ac:dyDescent="0.25">
      <c r="A1599" t="s">
        <v>8218</v>
      </c>
      <c r="B1599">
        <f>VLOOKUP(A1599,'all data'!F1185:L1185,7,FALSE)</f>
        <v>128</v>
      </c>
      <c r="D1599" t="s">
        <v>8220</v>
      </c>
      <c r="E1599" t="e">
        <f>VLOOKUP(D1599,'all data'!F69:L69,7,FALSE)</f>
        <v>#N/A</v>
      </c>
    </row>
    <row r="1600" spans="1:5" x14ac:dyDescent="0.25">
      <c r="A1600" t="s">
        <v>8218</v>
      </c>
      <c r="B1600">
        <f>VLOOKUP(A1600,'all data'!F1213:L1213,7,FALSE)</f>
        <v>128</v>
      </c>
      <c r="D1600" t="s">
        <v>8220</v>
      </c>
      <c r="E1600" t="e">
        <f>VLOOKUP(D1600,'all data'!F70:L70,7,FALSE)</f>
        <v>#N/A</v>
      </c>
    </row>
    <row r="1601" spans="1:5" x14ac:dyDescent="0.25">
      <c r="A1601" t="s">
        <v>8218</v>
      </c>
      <c r="B1601">
        <f>VLOOKUP(A1601,'all data'!F1350:L1350,7,FALSE)</f>
        <v>128</v>
      </c>
      <c r="D1601" t="s">
        <v>8220</v>
      </c>
      <c r="E1601" t="e">
        <f>VLOOKUP(D1601,'all data'!F71:L71,7,FALSE)</f>
        <v>#N/A</v>
      </c>
    </row>
    <row r="1602" spans="1:5" x14ac:dyDescent="0.25">
      <c r="A1602" t="s">
        <v>8218</v>
      </c>
      <c r="B1602">
        <f>VLOOKUP(A1602,'all data'!F1596:L1596,7,FALSE)</f>
        <v>128</v>
      </c>
      <c r="D1602" t="s">
        <v>8220</v>
      </c>
      <c r="E1602" t="e">
        <f>VLOOKUP(D1602,'all data'!F72:L72,7,FALSE)</f>
        <v>#N/A</v>
      </c>
    </row>
    <row r="1603" spans="1:5" x14ac:dyDescent="0.25">
      <c r="A1603" t="s">
        <v>8218</v>
      </c>
      <c r="B1603">
        <f>VLOOKUP(A1603,'all data'!F891:L891,7,FALSE)</f>
        <v>129</v>
      </c>
      <c r="D1603" t="s">
        <v>8220</v>
      </c>
      <c r="E1603" t="e">
        <f>VLOOKUP(D1603,'all data'!F73:L73,7,FALSE)</f>
        <v>#N/A</v>
      </c>
    </row>
    <row r="1604" spans="1:5" x14ac:dyDescent="0.25">
      <c r="A1604" t="s">
        <v>8218</v>
      </c>
      <c r="B1604">
        <f>VLOOKUP(A1604,'all data'!F943:L943,7,FALSE)</f>
        <v>130</v>
      </c>
      <c r="D1604" t="s">
        <v>8220</v>
      </c>
      <c r="E1604" t="e">
        <f>VLOOKUP(D1604,'all data'!F74:L74,7,FALSE)</f>
        <v>#N/A</v>
      </c>
    </row>
    <row r="1605" spans="1:5" x14ac:dyDescent="0.25">
      <c r="A1605" t="s">
        <v>8218</v>
      </c>
      <c r="B1605">
        <f>VLOOKUP(A1605,'all data'!F1138:L1138,7,FALSE)</f>
        <v>130</v>
      </c>
      <c r="D1605" t="s">
        <v>8220</v>
      </c>
      <c r="E1605" t="e">
        <f>VLOOKUP(D1605,'all data'!F75:L75,7,FALSE)</f>
        <v>#N/A</v>
      </c>
    </row>
    <row r="1606" spans="1:5" x14ac:dyDescent="0.25">
      <c r="A1606" t="s">
        <v>8218</v>
      </c>
      <c r="B1606">
        <f>VLOOKUP(A1606,'all data'!F1251:L1251,7,FALSE)</f>
        <v>130</v>
      </c>
      <c r="D1606" t="s">
        <v>8220</v>
      </c>
      <c r="E1606" t="e">
        <f>VLOOKUP(D1606,'all data'!F76:L76,7,FALSE)</f>
        <v>#N/A</v>
      </c>
    </row>
    <row r="1607" spans="1:5" x14ac:dyDescent="0.25">
      <c r="A1607" t="s">
        <v>8218</v>
      </c>
      <c r="B1607">
        <f>VLOOKUP(A1607,'all data'!F1454:L1454,7,FALSE)</f>
        <v>130</v>
      </c>
      <c r="D1607" t="s">
        <v>8220</v>
      </c>
      <c r="E1607" t="e">
        <f>VLOOKUP(D1607,'all data'!F77:L77,7,FALSE)</f>
        <v>#N/A</v>
      </c>
    </row>
    <row r="1608" spans="1:5" x14ac:dyDescent="0.25">
      <c r="A1608" t="s">
        <v>8218</v>
      </c>
      <c r="B1608">
        <f>VLOOKUP(A1608,'all data'!F1949:L1949,7,FALSE)</f>
        <v>130</v>
      </c>
      <c r="D1608" t="s">
        <v>8220</v>
      </c>
      <c r="E1608" t="e">
        <f>VLOOKUP(D1608,'all data'!F78:L78,7,FALSE)</f>
        <v>#N/A</v>
      </c>
    </row>
    <row r="1609" spans="1:5" x14ac:dyDescent="0.25">
      <c r="A1609" t="s">
        <v>8218</v>
      </c>
      <c r="B1609">
        <f>VLOOKUP(A1609,'all data'!F200:L200,7,FALSE)</f>
        <v>131</v>
      </c>
      <c r="D1609" t="s">
        <v>8220</v>
      </c>
      <c r="E1609" t="e">
        <f>VLOOKUP(D1609,'all data'!F79:L79,7,FALSE)</f>
        <v>#N/A</v>
      </c>
    </row>
    <row r="1610" spans="1:5" x14ac:dyDescent="0.25">
      <c r="A1610" t="s">
        <v>8218</v>
      </c>
      <c r="B1610">
        <f>VLOOKUP(A1610,'all data'!F780:L780,7,FALSE)</f>
        <v>131</v>
      </c>
      <c r="D1610" t="s">
        <v>8220</v>
      </c>
      <c r="E1610" t="e">
        <f>VLOOKUP(D1610,'all data'!F80:L80,7,FALSE)</f>
        <v>#N/A</v>
      </c>
    </row>
    <row r="1611" spans="1:5" x14ac:dyDescent="0.25">
      <c r="A1611" t="s">
        <v>8218</v>
      </c>
      <c r="B1611">
        <f>VLOOKUP(A1611,'all data'!F932:L932,7,FALSE)</f>
        <v>131</v>
      </c>
      <c r="D1611" t="s">
        <v>8220</v>
      </c>
      <c r="E1611" t="e">
        <f>VLOOKUP(D1611,'all data'!F81:L81,7,FALSE)</f>
        <v>#N/A</v>
      </c>
    </row>
    <row r="1612" spans="1:5" x14ac:dyDescent="0.25">
      <c r="A1612" t="s">
        <v>8218</v>
      </c>
      <c r="B1612">
        <f>VLOOKUP(A1612,'all data'!F1861:L1861,7,FALSE)</f>
        <v>131</v>
      </c>
      <c r="D1612" t="s">
        <v>8220</v>
      </c>
      <c r="E1612" t="e">
        <f>VLOOKUP(D1612,'all data'!F82:L82,7,FALSE)</f>
        <v>#N/A</v>
      </c>
    </row>
    <row r="1613" spans="1:5" x14ac:dyDescent="0.25">
      <c r="A1613" t="s">
        <v>8218</v>
      </c>
      <c r="B1613">
        <f>VLOOKUP(A1613,'all data'!F1214:L1214,7,FALSE)</f>
        <v>132</v>
      </c>
      <c r="D1613" t="s">
        <v>8220</v>
      </c>
      <c r="E1613" t="e">
        <f>VLOOKUP(D1613,'all data'!F83:L83,7,FALSE)</f>
        <v>#N/A</v>
      </c>
    </row>
    <row r="1614" spans="1:5" x14ac:dyDescent="0.25">
      <c r="A1614" t="s">
        <v>8218</v>
      </c>
      <c r="B1614">
        <f>VLOOKUP(A1614,'all data'!F1582:L1582,7,FALSE)</f>
        <v>132</v>
      </c>
      <c r="D1614" t="s">
        <v>8220</v>
      </c>
      <c r="E1614" t="e">
        <f>VLOOKUP(D1614,'all data'!F84:L84,7,FALSE)</f>
        <v>#N/A</v>
      </c>
    </row>
    <row r="1615" spans="1:5" x14ac:dyDescent="0.25">
      <c r="A1615" t="s">
        <v>8218</v>
      </c>
      <c r="B1615">
        <f>VLOOKUP(A1615,'all data'!F246:L246,7,FALSE)</f>
        <v>133</v>
      </c>
      <c r="D1615" t="s">
        <v>8220</v>
      </c>
      <c r="E1615" t="e">
        <f>VLOOKUP(D1615,'all data'!F85:L85,7,FALSE)</f>
        <v>#N/A</v>
      </c>
    </row>
    <row r="1616" spans="1:5" x14ac:dyDescent="0.25">
      <c r="A1616" t="s">
        <v>8218</v>
      </c>
      <c r="B1616">
        <f>VLOOKUP(A1616,'all data'!F387:L387,7,FALSE)</f>
        <v>133</v>
      </c>
      <c r="D1616" t="s">
        <v>8220</v>
      </c>
      <c r="E1616" t="e">
        <f>VLOOKUP(D1616,'all data'!F86:L86,7,FALSE)</f>
        <v>#N/A</v>
      </c>
    </row>
    <row r="1617" spans="1:5" x14ac:dyDescent="0.25">
      <c r="A1617" t="s">
        <v>8218</v>
      </c>
      <c r="B1617">
        <f>VLOOKUP(A1617,'all data'!F407:L407,7,FALSE)</f>
        <v>133</v>
      </c>
      <c r="D1617" t="s">
        <v>8220</v>
      </c>
      <c r="E1617" t="e">
        <f>VLOOKUP(D1617,'all data'!F87:L87,7,FALSE)</f>
        <v>#N/A</v>
      </c>
    </row>
    <row r="1618" spans="1:5" x14ac:dyDescent="0.25">
      <c r="A1618" t="s">
        <v>8218</v>
      </c>
      <c r="B1618">
        <f>VLOOKUP(A1618,'all data'!F416:L416,7,FALSE)</f>
        <v>133</v>
      </c>
      <c r="D1618" t="s">
        <v>8220</v>
      </c>
      <c r="E1618" t="e">
        <f>VLOOKUP(D1618,'all data'!F88:L88,7,FALSE)</f>
        <v>#N/A</v>
      </c>
    </row>
    <row r="1619" spans="1:5" x14ac:dyDescent="0.25">
      <c r="A1619" t="s">
        <v>8218</v>
      </c>
      <c r="B1619">
        <f>VLOOKUP(A1619,'all data'!F1010:L1010,7,FALSE)</f>
        <v>133</v>
      </c>
      <c r="D1619" t="s">
        <v>8220</v>
      </c>
      <c r="E1619" t="e">
        <f>VLOOKUP(D1619,'all data'!F89:L89,7,FALSE)</f>
        <v>#N/A</v>
      </c>
    </row>
    <row r="1620" spans="1:5" x14ac:dyDescent="0.25">
      <c r="A1620" t="s">
        <v>8218</v>
      </c>
      <c r="B1620">
        <f>VLOOKUP(A1620,'all data'!F766:L766,7,FALSE)</f>
        <v>134</v>
      </c>
      <c r="D1620" t="s">
        <v>8220</v>
      </c>
      <c r="E1620" t="e">
        <f>VLOOKUP(D1620,'all data'!F90:L90,7,FALSE)</f>
        <v>#N/A</v>
      </c>
    </row>
    <row r="1621" spans="1:5" x14ac:dyDescent="0.25">
      <c r="A1621" t="s">
        <v>8218</v>
      </c>
      <c r="B1621">
        <f>VLOOKUP(A1621,'all data'!F863:L863,7,FALSE)</f>
        <v>134</v>
      </c>
      <c r="D1621" t="s">
        <v>8220</v>
      </c>
      <c r="E1621" t="e">
        <f>VLOOKUP(D1621,'all data'!F91:L91,7,FALSE)</f>
        <v>#N/A</v>
      </c>
    </row>
    <row r="1622" spans="1:5" x14ac:dyDescent="0.25">
      <c r="A1622" t="s">
        <v>8218</v>
      </c>
      <c r="B1622">
        <f>VLOOKUP(A1622,'all data'!F1165:L1165,7,FALSE)</f>
        <v>134</v>
      </c>
      <c r="D1622" t="s">
        <v>8220</v>
      </c>
      <c r="E1622" t="e">
        <f>VLOOKUP(D1622,'all data'!F92:L92,7,FALSE)</f>
        <v>#N/A</v>
      </c>
    </row>
    <row r="1623" spans="1:5" x14ac:dyDescent="0.25">
      <c r="A1623" t="s">
        <v>8218</v>
      </c>
      <c r="B1623">
        <f>VLOOKUP(A1623,'all data'!F1662:L1662,7,FALSE)</f>
        <v>134</v>
      </c>
      <c r="D1623" t="s">
        <v>8220</v>
      </c>
      <c r="E1623" t="e">
        <f>VLOOKUP(D1623,'all data'!F93:L93,7,FALSE)</f>
        <v>#N/A</v>
      </c>
    </row>
    <row r="1624" spans="1:5" x14ac:dyDescent="0.25">
      <c r="A1624" t="s">
        <v>8218</v>
      </c>
      <c r="B1624">
        <f>VLOOKUP(A1624,'all data'!F1876:L1876,7,FALSE)</f>
        <v>134</v>
      </c>
      <c r="D1624" t="s">
        <v>8220</v>
      </c>
      <c r="E1624" t="e">
        <f>VLOOKUP(D1624,'all data'!F94:L94,7,FALSE)</f>
        <v>#N/A</v>
      </c>
    </row>
    <row r="1625" spans="1:5" x14ac:dyDescent="0.25">
      <c r="A1625" t="s">
        <v>8218</v>
      </c>
      <c r="B1625">
        <f>VLOOKUP(A1625,'all data'!F2027:L2027,7,FALSE)</f>
        <v>134</v>
      </c>
      <c r="D1625" t="s">
        <v>8220</v>
      </c>
      <c r="E1625" t="e">
        <f>VLOOKUP(D1625,'all data'!F95:L95,7,FALSE)</f>
        <v>#N/A</v>
      </c>
    </row>
    <row r="1626" spans="1:5" x14ac:dyDescent="0.25">
      <c r="A1626" t="s">
        <v>8218</v>
      </c>
      <c r="B1626">
        <f>VLOOKUP(A1626,'all data'!F1227:L1227,7,FALSE)</f>
        <v>135</v>
      </c>
      <c r="D1626" t="s">
        <v>8220</v>
      </c>
      <c r="E1626" t="e">
        <f>VLOOKUP(D1626,'all data'!F96:L96,7,FALSE)</f>
        <v>#N/A</v>
      </c>
    </row>
    <row r="1627" spans="1:5" x14ac:dyDescent="0.25">
      <c r="A1627" t="s">
        <v>8218</v>
      </c>
      <c r="B1627">
        <f>VLOOKUP(A1627,'all data'!F1021:L1021,7,FALSE)</f>
        <v>136</v>
      </c>
      <c r="D1627" t="s">
        <v>8220</v>
      </c>
      <c r="E1627" t="e">
        <f>VLOOKUP(D1627,'all data'!F97:L97,7,FALSE)</f>
        <v>#N/A</v>
      </c>
    </row>
    <row r="1628" spans="1:5" x14ac:dyDescent="0.25">
      <c r="A1628" t="s">
        <v>8218</v>
      </c>
      <c r="B1628">
        <f>VLOOKUP(A1628,'all data'!F1153:L1153,7,FALSE)</f>
        <v>136</v>
      </c>
      <c r="D1628" t="s">
        <v>8220</v>
      </c>
      <c r="E1628" t="e">
        <f>VLOOKUP(D1628,'all data'!F98:L98,7,FALSE)</f>
        <v>#N/A</v>
      </c>
    </row>
    <row r="1629" spans="1:5" x14ac:dyDescent="0.25">
      <c r="A1629" t="s">
        <v>8218</v>
      </c>
      <c r="B1629">
        <f>VLOOKUP(A1629,'all data'!F1161:L1161,7,FALSE)</f>
        <v>136</v>
      </c>
      <c r="D1629" t="s">
        <v>8220</v>
      </c>
      <c r="E1629" t="e">
        <f>VLOOKUP(D1629,'all data'!F99:L99,7,FALSE)</f>
        <v>#N/A</v>
      </c>
    </row>
    <row r="1630" spans="1:5" x14ac:dyDescent="0.25">
      <c r="A1630" t="s">
        <v>8218</v>
      </c>
      <c r="B1630">
        <f>VLOOKUP(A1630,'all data'!F969:L969,7,FALSE)</f>
        <v>137</v>
      </c>
      <c r="D1630" t="s">
        <v>8220</v>
      </c>
      <c r="E1630" t="e">
        <f>VLOOKUP(D1630,'all data'!F100:L100,7,FALSE)</f>
        <v>#N/A</v>
      </c>
    </row>
    <row r="1631" spans="1:5" x14ac:dyDescent="0.25">
      <c r="A1631" t="s">
        <v>8218</v>
      </c>
      <c r="B1631">
        <f>VLOOKUP(A1631,'all data'!F1320:L1320,7,FALSE)</f>
        <v>137</v>
      </c>
      <c r="D1631" t="s">
        <v>8220</v>
      </c>
      <c r="E1631" t="e">
        <f>VLOOKUP(D1631,'all data'!F101:L101,7,FALSE)</f>
        <v>#N/A</v>
      </c>
    </row>
    <row r="1632" spans="1:5" x14ac:dyDescent="0.25">
      <c r="A1632" t="s">
        <v>8218</v>
      </c>
      <c r="B1632">
        <f>VLOOKUP(A1632,'all data'!F158:L158,7,FALSE)</f>
        <v>138</v>
      </c>
      <c r="D1632" t="s">
        <v>8220</v>
      </c>
      <c r="E1632" t="e">
        <f>VLOOKUP(D1632,'all data'!F102:L102,7,FALSE)</f>
        <v>#N/A</v>
      </c>
    </row>
    <row r="1633" spans="1:5" x14ac:dyDescent="0.25">
      <c r="A1633" t="s">
        <v>8218</v>
      </c>
      <c r="B1633">
        <f>VLOOKUP(A1633,'all data'!F98:L98,7,FALSE)</f>
        <v>139</v>
      </c>
      <c r="D1633" t="s">
        <v>8220</v>
      </c>
      <c r="E1633" t="e">
        <f>VLOOKUP(D1633,'all data'!F103:L103,7,FALSE)</f>
        <v>#N/A</v>
      </c>
    </row>
    <row r="1634" spans="1:5" x14ac:dyDescent="0.25">
      <c r="A1634" t="s">
        <v>8218</v>
      </c>
      <c r="B1634">
        <f>VLOOKUP(A1634,'all data'!F391:L391,7,FALSE)</f>
        <v>139</v>
      </c>
      <c r="D1634" t="s">
        <v>8220</v>
      </c>
      <c r="E1634" t="e">
        <f>VLOOKUP(D1634,'all data'!F104:L104,7,FALSE)</f>
        <v>#N/A</v>
      </c>
    </row>
    <row r="1635" spans="1:5" x14ac:dyDescent="0.25">
      <c r="A1635" t="s">
        <v>8218</v>
      </c>
      <c r="B1635">
        <f>VLOOKUP(A1635,'all data'!F1858:L1858,7,FALSE)</f>
        <v>139</v>
      </c>
      <c r="D1635" t="s">
        <v>8220</v>
      </c>
      <c r="E1635" t="e">
        <f>VLOOKUP(D1635,'all data'!F105:L105,7,FALSE)</f>
        <v>#N/A</v>
      </c>
    </row>
    <row r="1636" spans="1:5" x14ac:dyDescent="0.25">
      <c r="A1636" t="s">
        <v>8218</v>
      </c>
      <c r="B1636">
        <f>VLOOKUP(A1636,'all data'!F323:L323,7,FALSE)</f>
        <v>140</v>
      </c>
      <c r="D1636" t="s">
        <v>8220</v>
      </c>
      <c r="E1636" t="e">
        <f>VLOOKUP(D1636,'all data'!F106:L106,7,FALSE)</f>
        <v>#N/A</v>
      </c>
    </row>
    <row r="1637" spans="1:5" x14ac:dyDescent="0.25">
      <c r="A1637" t="s">
        <v>8218</v>
      </c>
      <c r="B1637">
        <f>VLOOKUP(A1637,'all data'!F779:L779,7,FALSE)</f>
        <v>140</v>
      </c>
      <c r="D1637" t="s">
        <v>8220</v>
      </c>
      <c r="E1637" t="e">
        <f>VLOOKUP(D1637,'all data'!F107:L107,7,FALSE)</f>
        <v>#N/A</v>
      </c>
    </row>
    <row r="1638" spans="1:5" x14ac:dyDescent="0.25">
      <c r="A1638" t="s">
        <v>8218</v>
      </c>
      <c r="B1638">
        <f>VLOOKUP(A1638,'all data'!F1605:L1605,7,FALSE)</f>
        <v>140</v>
      </c>
      <c r="D1638" t="s">
        <v>8220</v>
      </c>
      <c r="E1638" t="e">
        <f>VLOOKUP(D1638,'all data'!F108:L108,7,FALSE)</f>
        <v>#N/A</v>
      </c>
    </row>
    <row r="1639" spans="1:5" x14ac:dyDescent="0.25">
      <c r="A1639" t="s">
        <v>8218</v>
      </c>
      <c r="B1639">
        <f>VLOOKUP(A1639,'all data'!F2029:L2029,7,FALSE)</f>
        <v>140</v>
      </c>
      <c r="D1639" t="s">
        <v>8220</v>
      </c>
      <c r="E1639" t="e">
        <f>VLOOKUP(D1639,'all data'!F109:L109,7,FALSE)</f>
        <v>#N/A</v>
      </c>
    </row>
    <row r="1640" spans="1:5" x14ac:dyDescent="0.25">
      <c r="A1640" t="s">
        <v>8218</v>
      </c>
      <c r="B1640">
        <f>VLOOKUP(A1640,'all data'!F263:L263,7,FALSE)</f>
        <v>141</v>
      </c>
      <c r="D1640" t="s">
        <v>8220</v>
      </c>
      <c r="E1640" t="e">
        <f>VLOOKUP(D1640,'all data'!F110:L110,7,FALSE)</f>
        <v>#N/A</v>
      </c>
    </row>
    <row r="1641" spans="1:5" x14ac:dyDescent="0.25">
      <c r="A1641" t="s">
        <v>8218</v>
      </c>
      <c r="B1641">
        <f>VLOOKUP(A1641,'all data'!F547:L547,7,FALSE)</f>
        <v>141</v>
      </c>
      <c r="D1641" t="s">
        <v>8220</v>
      </c>
      <c r="E1641" t="e">
        <f>VLOOKUP(D1641,'all data'!F111:L111,7,FALSE)</f>
        <v>#N/A</v>
      </c>
    </row>
    <row r="1642" spans="1:5" x14ac:dyDescent="0.25">
      <c r="A1642" t="s">
        <v>8218</v>
      </c>
      <c r="B1642">
        <f>VLOOKUP(A1642,'all data'!F678:L678,7,FALSE)</f>
        <v>141</v>
      </c>
      <c r="D1642" t="s">
        <v>8220</v>
      </c>
      <c r="E1642" t="e">
        <f>VLOOKUP(D1642,'all data'!F112:L112,7,FALSE)</f>
        <v>#N/A</v>
      </c>
    </row>
    <row r="1643" spans="1:5" x14ac:dyDescent="0.25">
      <c r="A1643" t="s">
        <v>8218</v>
      </c>
      <c r="B1643">
        <f>VLOOKUP(A1643,'all data'!F1107:L1107,7,FALSE)</f>
        <v>141</v>
      </c>
      <c r="D1643" t="s">
        <v>8220</v>
      </c>
      <c r="E1643" t="e">
        <f>VLOOKUP(D1643,'all data'!F113:L113,7,FALSE)</f>
        <v>#N/A</v>
      </c>
    </row>
    <row r="1644" spans="1:5" x14ac:dyDescent="0.25">
      <c r="A1644" t="s">
        <v>8218</v>
      </c>
      <c r="B1644">
        <f>VLOOKUP(A1644,'all data'!F1562:L1562,7,FALSE)</f>
        <v>141</v>
      </c>
      <c r="D1644" t="s">
        <v>8220</v>
      </c>
      <c r="E1644" t="e">
        <f>VLOOKUP(D1644,'all data'!F114:L114,7,FALSE)</f>
        <v>#N/A</v>
      </c>
    </row>
    <row r="1645" spans="1:5" x14ac:dyDescent="0.25">
      <c r="A1645" t="s">
        <v>8218</v>
      </c>
      <c r="B1645">
        <f>VLOOKUP(A1645,'all data'!F1974:L1974,7,FALSE)</f>
        <v>141</v>
      </c>
      <c r="D1645" t="s">
        <v>8220</v>
      </c>
      <c r="E1645" t="e">
        <f>VLOOKUP(D1645,'all data'!F115:L115,7,FALSE)</f>
        <v>#N/A</v>
      </c>
    </row>
    <row r="1646" spans="1:5" x14ac:dyDescent="0.25">
      <c r="A1646" t="s">
        <v>8218</v>
      </c>
      <c r="B1646">
        <f>VLOOKUP(A1646,'all data'!F1521:L1521,7,FALSE)</f>
        <v>142</v>
      </c>
      <c r="D1646" t="s">
        <v>8220</v>
      </c>
      <c r="E1646" t="e">
        <f>VLOOKUP(D1646,'all data'!F116:L116,7,FALSE)</f>
        <v>#N/A</v>
      </c>
    </row>
    <row r="1647" spans="1:5" x14ac:dyDescent="0.25">
      <c r="A1647" t="s">
        <v>8218</v>
      </c>
      <c r="B1647">
        <f>VLOOKUP(A1647,'all data'!F1983:L1983,7,FALSE)</f>
        <v>142</v>
      </c>
      <c r="D1647" t="s">
        <v>8220</v>
      </c>
      <c r="E1647" t="e">
        <f>VLOOKUP(D1647,'all data'!F117:L117,7,FALSE)</f>
        <v>#N/A</v>
      </c>
    </row>
    <row r="1648" spans="1:5" x14ac:dyDescent="0.25">
      <c r="A1648" t="s">
        <v>8218</v>
      </c>
      <c r="B1648">
        <f>VLOOKUP(A1648,'all data'!F621:L621,7,FALSE)</f>
        <v>143</v>
      </c>
      <c r="D1648" t="s">
        <v>8220</v>
      </c>
      <c r="E1648" t="e">
        <f>VLOOKUP(D1648,'all data'!F118:L118,7,FALSE)</f>
        <v>#N/A</v>
      </c>
    </row>
    <row r="1649" spans="1:5" x14ac:dyDescent="0.25">
      <c r="A1649" t="s">
        <v>8218</v>
      </c>
      <c r="B1649">
        <f>VLOOKUP(A1649,'all data'!F1463:L1463,7,FALSE)</f>
        <v>143</v>
      </c>
      <c r="D1649" t="s">
        <v>8220</v>
      </c>
      <c r="E1649" t="e">
        <f>VLOOKUP(D1649,'all data'!F119:L119,7,FALSE)</f>
        <v>#N/A</v>
      </c>
    </row>
    <row r="1650" spans="1:5" x14ac:dyDescent="0.25">
      <c r="A1650" t="s">
        <v>8218</v>
      </c>
      <c r="B1650">
        <f>VLOOKUP(A1650,'all data'!F25:L25,7,FALSE)</f>
        <v>144</v>
      </c>
      <c r="D1650" t="s">
        <v>8220</v>
      </c>
      <c r="E1650" t="e">
        <f>VLOOKUP(D1650,'all data'!F120:L120,7,FALSE)</f>
        <v>#N/A</v>
      </c>
    </row>
    <row r="1651" spans="1:5" x14ac:dyDescent="0.25">
      <c r="A1651" t="s">
        <v>8218</v>
      </c>
      <c r="B1651">
        <f>VLOOKUP(A1651,'all data'!F893:L893,7,FALSE)</f>
        <v>144</v>
      </c>
      <c r="D1651" t="s">
        <v>8220</v>
      </c>
      <c r="E1651" t="e">
        <f>VLOOKUP(D1651,'all data'!F121:L121,7,FALSE)</f>
        <v>#N/A</v>
      </c>
    </row>
    <row r="1652" spans="1:5" x14ac:dyDescent="0.25">
      <c r="A1652" t="s">
        <v>8218</v>
      </c>
      <c r="B1652">
        <f>VLOOKUP(A1652,'all data'!F134:L134,7,FALSE)</f>
        <v>145</v>
      </c>
      <c r="D1652" t="s">
        <v>8220</v>
      </c>
      <c r="E1652" t="e">
        <f>VLOOKUP(D1652,'all data'!F122:L122,7,FALSE)</f>
        <v>#N/A</v>
      </c>
    </row>
    <row r="1653" spans="1:5" x14ac:dyDescent="0.25">
      <c r="A1653" t="s">
        <v>8218</v>
      </c>
      <c r="B1653">
        <f>VLOOKUP(A1653,'all data'!F197:L197,7,FALSE)</f>
        <v>145</v>
      </c>
      <c r="D1653" t="s">
        <v>8220</v>
      </c>
      <c r="E1653" t="e">
        <f>VLOOKUP(D1653,'all data'!F123:L123,7,FALSE)</f>
        <v>#N/A</v>
      </c>
    </row>
    <row r="1654" spans="1:5" x14ac:dyDescent="0.25">
      <c r="A1654" t="s">
        <v>8218</v>
      </c>
      <c r="B1654">
        <f>VLOOKUP(A1654,'all data'!F424:L424,7,FALSE)</f>
        <v>145</v>
      </c>
      <c r="D1654" t="s">
        <v>8220</v>
      </c>
      <c r="E1654" t="e">
        <f>VLOOKUP(D1654,'all data'!F124:L124,7,FALSE)</f>
        <v>#N/A</v>
      </c>
    </row>
    <row r="1655" spans="1:5" x14ac:dyDescent="0.25">
      <c r="A1655" t="s">
        <v>8218</v>
      </c>
      <c r="B1655">
        <f>VLOOKUP(A1655,'all data'!F453:L453,7,FALSE)</f>
        <v>145</v>
      </c>
      <c r="D1655" t="s">
        <v>8220</v>
      </c>
      <c r="E1655" t="e">
        <f>VLOOKUP(D1655,'all data'!F125:L125,7,FALSE)</f>
        <v>#N/A</v>
      </c>
    </row>
    <row r="1656" spans="1:5" x14ac:dyDescent="0.25">
      <c r="A1656" t="s">
        <v>8218</v>
      </c>
      <c r="B1656">
        <f>VLOOKUP(A1656,'all data'!F946:L946,7,FALSE)</f>
        <v>145</v>
      </c>
      <c r="D1656" t="s">
        <v>8220</v>
      </c>
      <c r="E1656" t="e">
        <f>VLOOKUP(D1656,'all data'!F126:L126,7,FALSE)</f>
        <v>#N/A</v>
      </c>
    </row>
    <row r="1657" spans="1:5" x14ac:dyDescent="0.25">
      <c r="A1657" t="s">
        <v>8218</v>
      </c>
      <c r="B1657">
        <f>VLOOKUP(A1657,'all data'!F1639:L1639,7,FALSE)</f>
        <v>145</v>
      </c>
      <c r="D1657" t="s">
        <v>8220</v>
      </c>
      <c r="E1657" t="e">
        <f>VLOOKUP(D1657,'all data'!F127:L127,7,FALSE)</f>
        <v>#N/A</v>
      </c>
    </row>
    <row r="1658" spans="1:5" x14ac:dyDescent="0.25">
      <c r="A1658" t="s">
        <v>8218</v>
      </c>
      <c r="B1658">
        <f>VLOOKUP(A1658,'all data'!F908:L908,7,FALSE)</f>
        <v>146</v>
      </c>
      <c r="D1658" t="s">
        <v>8220</v>
      </c>
      <c r="E1658" t="e">
        <f>VLOOKUP(D1658,'all data'!F128:L128,7,FALSE)</f>
        <v>#N/A</v>
      </c>
    </row>
    <row r="1659" spans="1:5" x14ac:dyDescent="0.25">
      <c r="A1659" t="s">
        <v>8218</v>
      </c>
      <c r="B1659">
        <f>VLOOKUP(A1659,'all data'!F1103:L1103,7,FALSE)</f>
        <v>146</v>
      </c>
      <c r="D1659" t="s">
        <v>8220</v>
      </c>
      <c r="E1659" t="e">
        <f>VLOOKUP(D1659,'all data'!F129:L129,7,FALSE)</f>
        <v>#N/A</v>
      </c>
    </row>
    <row r="1660" spans="1:5" x14ac:dyDescent="0.25">
      <c r="A1660" t="s">
        <v>8218</v>
      </c>
      <c r="B1660">
        <f>VLOOKUP(A1660,'all data'!F1871:L1871,7,FALSE)</f>
        <v>146</v>
      </c>
      <c r="D1660" t="s">
        <v>8220</v>
      </c>
      <c r="E1660" t="e">
        <f>VLOOKUP(D1660,'all data'!F130:L130,7,FALSE)</f>
        <v>#N/A</v>
      </c>
    </row>
    <row r="1661" spans="1:5" x14ac:dyDescent="0.25">
      <c r="A1661" t="s">
        <v>8218</v>
      </c>
      <c r="B1661">
        <f>VLOOKUP(A1661,'all data'!F209:L209,7,FALSE)</f>
        <v>147</v>
      </c>
      <c r="D1661" t="s">
        <v>8220</v>
      </c>
      <c r="E1661" t="e">
        <f>VLOOKUP(D1661,'all data'!F131:L131,7,FALSE)</f>
        <v>#N/A</v>
      </c>
    </row>
    <row r="1662" spans="1:5" x14ac:dyDescent="0.25">
      <c r="A1662" t="s">
        <v>8218</v>
      </c>
      <c r="B1662">
        <f>VLOOKUP(A1662,'all data'!F216:L216,7,FALSE)</f>
        <v>147</v>
      </c>
      <c r="D1662" t="s">
        <v>8220</v>
      </c>
      <c r="E1662" t="e">
        <f>VLOOKUP(D1662,'all data'!F132:L132,7,FALSE)</f>
        <v>#N/A</v>
      </c>
    </row>
    <row r="1663" spans="1:5" x14ac:dyDescent="0.25">
      <c r="A1663" t="s">
        <v>8218</v>
      </c>
      <c r="B1663">
        <f>VLOOKUP(A1663,'all data'!F435:L435,7,FALSE)</f>
        <v>147</v>
      </c>
      <c r="D1663" t="s">
        <v>8220</v>
      </c>
      <c r="E1663" t="e">
        <f>VLOOKUP(D1663,'all data'!F133:L133,7,FALSE)</f>
        <v>#N/A</v>
      </c>
    </row>
    <row r="1664" spans="1:5" x14ac:dyDescent="0.25">
      <c r="A1664" t="s">
        <v>8218</v>
      </c>
      <c r="B1664">
        <f>VLOOKUP(A1664,'all data'!F710:L710,7,FALSE)</f>
        <v>147</v>
      </c>
      <c r="D1664" t="s">
        <v>8220</v>
      </c>
      <c r="E1664" t="e">
        <f>VLOOKUP(D1664,'all data'!F134:L134,7,FALSE)</f>
        <v>#N/A</v>
      </c>
    </row>
    <row r="1665" spans="1:5" x14ac:dyDescent="0.25">
      <c r="A1665" t="s">
        <v>8218</v>
      </c>
      <c r="B1665">
        <f>VLOOKUP(A1665,'all data'!F1519:L1519,7,FALSE)</f>
        <v>147</v>
      </c>
      <c r="D1665" t="s">
        <v>8220</v>
      </c>
      <c r="E1665" t="e">
        <f>VLOOKUP(D1665,'all data'!F135:L135,7,FALSE)</f>
        <v>#N/A</v>
      </c>
    </row>
    <row r="1666" spans="1:5" x14ac:dyDescent="0.25">
      <c r="A1666" t="s">
        <v>8218</v>
      </c>
      <c r="B1666">
        <f>VLOOKUP(A1666,'all data'!F1653:L1653,7,FALSE)</f>
        <v>147</v>
      </c>
      <c r="D1666" t="s">
        <v>8220</v>
      </c>
      <c r="E1666" t="e">
        <f>VLOOKUP(D1666,'all data'!F136:L136,7,FALSE)</f>
        <v>#N/A</v>
      </c>
    </row>
    <row r="1667" spans="1:5" x14ac:dyDescent="0.25">
      <c r="A1667" t="s">
        <v>8218</v>
      </c>
      <c r="B1667">
        <f>VLOOKUP(A1667,'all data'!F1549:L1549,7,FALSE)</f>
        <v>148</v>
      </c>
      <c r="D1667" t="s">
        <v>8220</v>
      </c>
      <c r="E1667" t="e">
        <f>VLOOKUP(D1667,'all data'!F137:L137,7,FALSE)</f>
        <v>#N/A</v>
      </c>
    </row>
    <row r="1668" spans="1:5" x14ac:dyDescent="0.25">
      <c r="A1668" t="s">
        <v>8218</v>
      </c>
      <c r="B1668">
        <f>VLOOKUP(A1668,'all data'!F1616:L1616,7,FALSE)</f>
        <v>148</v>
      </c>
      <c r="D1668" t="s">
        <v>8220</v>
      </c>
      <c r="E1668" t="e">
        <f>VLOOKUP(D1668,'all data'!F138:L138,7,FALSE)</f>
        <v>#N/A</v>
      </c>
    </row>
    <row r="1669" spans="1:5" x14ac:dyDescent="0.25">
      <c r="A1669" t="s">
        <v>8218</v>
      </c>
      <c r="B1669">
        <f>VLOOKUP(A1669,'all data'!F411:L411,7,FALSE)</f>
        <v>149</v>
      </c>
      <c r="D1669" t="s">
        <v>8220</v>
      </c>
      <c r="E1669" t="e">
        <f>VLOOKUP(D1669,'all data'!F139:L139,7,FALSE)</f>
        <v>#N/A</v>
      </c>
    </row>
    <row r="1670" spans="1:5" x14ac:dyDescent="0.25">
      <c r="A1670" t="s">
        <v>8218</v>
      </c>
      <c r="B1670">
        <f>VLOOKUP(A1670,'all data'!F466:L466,7,FALSE)</f>
        <v>149</v>
      </c>
      <c r="D1670" t="s">
        <v>8220</v>
      </c>
      <c r="E1670" t="e">
        <f>VLOOKUP(D1670,'all data'!F140:L140,7,FALSE)</f>
        <v>#N/A</v>
      </c>
    </row>
    <row r="1671" spans="1:5" x14ac:dyDescent="0.25">
      <c r="A1671" t="s">
        <v>8218</v>
      </c>
      <c r="B1671">
        <f>VLOOKUP(A1671,'all data'!F958:L958,7,FALSE)</f>
        <v>149</v>
      </c>
      <c r="D1671" t="s">
        <v>8220</v>
      </c>
      <c r="E1671" t="e">
        <f>VLOOKUP(D1671,'all data'!F141:L141,7,FALSE)</f>
        <v>#N/A</v>
      </c>
    </row>
    <row r="1672" spans="1:5" x14ac:dyDescent="0.25">
      <c r="A1672" t="s">
        <v>8218</v>
      </c>
      <c r="B1672">
        <f>VLOOKUP(A1672,'all data'!F1248:L1248,7,FALSE)</f>
        <v>149</v>
      </c>
      <c r="D1672" t="s">
        <v>8220</v>
      </c>
      <c r="E1672" t="e">
        <f>VLOOKUP(D1672,'all data'!F142:L142,7,FALSE)</f>
        <v>#N/A</v>
      </c>
    </row>
    <row r="1673" spans="1:5" x14ac:dyDescent="0.25">
      <c r="A1673" t="s">
        <v>8218</v>
      </c>
      <c r="B1673">
        <f>VLOOKUP(A1673,'all data'!F1108:L1108,7,FALSE)</f>
        <v>150</v>
      </c>
      <c r="D1673" t="s">
        <v>8220</v>
      </c>
      <c r="E1673" t="e">
        <f>VLOOKUP(D1673,'all data'!F143:L143,7,FALSE)</f>
        <v>#N/A</v>
      </c>
    </row>
    <row r="1674" spans="1:5" x14ac:dyDescent="0.25">
      <c r="A1674" t="s">
        <v>8218</v>
      </c>
      <c r="B1674">
        <f>VLOOKUP(A1674,'all data'!F1261:L1261,7,FALSE)</f>
        <v>150</v>
      </c>
      <c r="D1674" t="s">
        <v>8220</v>
      </c>
      <c r="E1674" t="e">
        <f>VLOOKUP(D1674,'all data'!F144:L144,7,FALSE)</f>
        <v>#N/A</v>
      </c>
    </row>
    <row r="1675" spans="1:5" x14ac:dyDescent="0.25">
      <c r="A1675" t="s">
        <v>8218</v>
      </c>
      <c r="B1675">
        <f>VLOOKUP(A1675,'all data'!F1569:L1569,7,FALSE)</f>
        <v>150</v>
      </c>
      <c r="D1675" t="s">
        <v>8220</v>
      </c>
      <c r="E1675" t="e">
        <f>VLOOKUP(D1675,'all data'!F145:L145,7,FALSE)</f>
        <v>#N/A</v>
      </c>
    </row>
    <row r="1676" spans="1:5" x14ac:dyDescent="0.25">
      <c r="A1676" t="s">
        <v>8218</v>
      </c>
      <c r="B1676">
        <f>VLOOKUP(A1676,'all data'!F1594:L1594,7,FALSE)</f>
        <v>150</v>
      </c>
      <c r="D1676" t="s">
        <v>8220</v>
      </c>
      <c r="E1676" t="e">
        <f>VLOOKUP(D1676,'all data'!F146:L146,7,FALSE)</f>
        <v>#N/A</v>
      </c>
    </row>
    <row r="1677" spans="1:5" x14ac:dyDescent="0.25">
      <c r="A1677" t="s">
        <v>8218</v>
      </c>
      <c r="B1677">
        <f>VLOOKUP(A1677,'all data'!F1948:L1948,7,FALSE)</f>
        <v>150</v>
      </c>
      <c r="D1677" t="s">
        <v>8220</v>
      </c>
      <c r="E1677" t="e">
        <f>VLOOKUP(D1677,'all data'!F147:L147,7,FALSE)</f>
        <v>#N/A</v>
      </c>
    </row>
    <row r="1678" spans="1:5" x14ac:dyDescent="0.25">
      <c r="A1678" t="s">
        <v>8218</v>
      </c>
      <c r="B1678">
        <f>VLOOKUP(A1678,'all data'!F52:L52,7,FALSE)</f>
        <v>151</v>
      </c>
      <c r="D1678" t="s">
        <v>8220</v>
      </c>
      <c r="E1678" t="e">
        <f>VLOOKUP(D1678,'all data'!F148:L148,7,FALSE)</f>
        <v>#N/A</v>
      </c>
    </row>
    <row r="1679" spans="1:5" x14ac:dyDescent="0.25">
      <c r="A1679" t="s">
        <v>8218</v>
      </c>
      <c r="B1679">
        <f>VLOOKUP(A1679,'all data'!F1114:L1114,7,FALSE)</f>
        <v>151</v>
      </c>
      <c r="D1679" t="s">
        <v>8220</v>
      </c>
      <c r="E1679" t="e">
        <f>VLOOKUP(D1679,'all data'!F149:L149,7,FALSE)</f>
        <v>#N/A</v>
      </c>
    </row>
    <row r="1680" spans="1:5" x14ac:dyDescent="0.25">
      <c r="A1680" t="s">
        <v>8218</v>
      </c>
      <c r="B1680">
        <f>VLOOKUP(A1680,'all data'!F1940:L1940,7,FALSE)</f>
        <v>151</v>
      </c>
      <c r="D1680" t="s">
        <v>8220</v>
      </c>
      <c r="E1680" t="e">
        <f>VLOOKUP(D1680,'all data'!F150:L150,7,FALSE)</f>
        <v>#N/A</v>
      </c>
    </row>
    <row r="1681" spans="1:5" x14ac:dyDescent="0.25">
      <c r="A1681" t="s">
        <v>8218</v>
      </c>
      <c r="B1681">
        <f>VLOOKUP(A1681,'all data'!F1443:L1443,7,FALSE)</f>
        <v>152</v>
      </c>
      <c r="D1681" t="s">
        <v>8220</v>
      </c>
      <c r="E1681" t="e">
        <f>VLOOKUP(D1681,'all data'!F151:L151,7,FALSE)</f>
        <v>#N/A</v>
      </c>
    </row>
    <row r="1682" spans="1:5" x14ac:dyDescent="0.25">
      <c r="A1682" t="s">
        <v>8218</v>
      </c>
      <c r="B1682">
        <f>VLOOKUP(A1682,'all data'!F611:L611,7,FALSE)</f>
        <v>153</v>
      </c>
      <c r="D1682" t="s">
        <v>8220</v>
      </c>
      <c r="E1682" t="e">
        <f>VLOOKUP(D1682,'all data'!F152:L152,7,FALSE)</f>
        <v>#N/A</v>
      </c>
    </row>
    <row r="1683" spans="1:5" x14ac:dyDescent="0.25">
      <c r="A1683" t="s">
        <v>8218</v>
      </c>
      <c r="B1683">
        <f>VLOOKUP(A1683,'all data'!F1987:L1987,7,FALSE)</f>
        <v>154</v>
      </c>
      <c r="D1683" t="s">
        <v>8220</v>
      </c>
      <c r="E1683" t="e">
        <f>VLOOKUP(D1683,'all data'!F153:L153,7,FALSE)</f>
        <v>#N/A</v>
      </c>
    </row>
    <row r="1684" spans="1:5" x14ac:dyDescent="0.25">
      <c r="A1684" t="s">
        <v>8218</v>
      </c>
      <c r="B1684">
        <f>VLOOKUP(A1684,'all data'!F493:L493,7,FALSE)</f>
        <v>156</v>
      </c>
      <c r="D1684" t="s">
        <v>8220</v>
      </c>
      <c r="E1684" t="e">
        <f>VLOOKUP(D1684,'all data'!F154:L154,7,FALSE)</f>
        <v>#N/A</v>
      </c>
    </row>
    <row r="1685" spans="1:5" x14ac:dyDescent="0.25">
      <c r="A1685" t="s">
        <v>8218</v>
      </c>
      <c r="B1685">
        <f>VLOOKUP(A1685,'all data'!F1221:L1221,7,FALSE)</f>
        <v>156</v>
      </c>
      <c r="D1685" t="s">
        <v>8220</v>
      </c>
      <c r="E1685" t="e">
        <f>VLOOKUP(D1685,'all data'!F155:L155,7,FALSE)</f>
        <v>#N/A</v>
      </c>
    </row>
    <row r="1686" spans="1:5" x14ac:dyDescent="0.25">
      <c r="A1686" t="s">
        <v>8218</v>
      </c>
      <c r="B1686">
        <f>VLOOKUP(A1686,'all data'!F315:L315,7,FALSE)</f>
        <v>157</v>
      </c>
      <c r="D1686" t="s">
        <v>8220</v>
      </c>
      <c r="E1686" t="e">
        <f>VLOOKUP(D1686,'all data'!F156:L156,7,FALSE)</f>
        <v>#N/A</v>
      </c>
    </row>
    <row r="1687" spans="1:5" x14ac:dyDescent="0.25">
      <c r="A1687" t="s">
        <v>8218</v>
      </c>
      <c r="B1687">
        <f>VLOOKUP(A1687,'all data'!F1560:L1560,7,FALSE)</f>
        <v>157</v>
      </c>
      <c r="D1687" t="s">
        <v>8220</v>
      </c>
      <c r="E1687" t="e">
        <f>VLOOKUP(D1687,'all data'!F157:L157,7,FALSE)</f>
        <v>#N/A</v>
      </c>
    </row>
    <row r="1688" spans="1:5" x14ac:dyDescent="0.25">
      <c r="A1688" t="s">
        <v>8218</v>
      </c>
      <c r="B1688">
        <f>VLOOKUP(A1688,'all data'!F310:L310,7,FALSE)</f>
        <v>158</v>
      </c>
      <c r="D1688" t="s">
        <v>8220</v>
      </c>
      <c r="E1688" t="e">
        <f>VLOOKUP(D1688,'all data'!F158:L158,7,FALSE)</f>
        <v>#N/A</v>
      </c>
    </row>
    <row r="1689" spans="1:5" x14ac:dyDescent="0.25">
      <c r="A1689" t="s">
        <v>8218</v>
      </c>
      <c r="B1689">
        <f>VLOOKUP(A1689,'all data'!F479:L479,7,FALSE)</f>
        <v>158</v>
      </c>
      <c r="D1689" t="s">
        <v>8220</v>
      </c>
      <c r="E1689" t="e">
        <f>VLOOKUP(D1689,'all data'!F159:L159,7,FALSE)</f>
        <v>#N/A</v>
      </c>
    </row>
    <row r="1690" spans="1:5" x14ac:dyDescent="0.25">
      <c r="A1690" t="s">
        <v>8218</v>
      </c>
      <c r="B1690">
        <f>VLOOKUP(A1690,'all data'!F1030:L1030,7,FALSE)</f>
        <v>158</v>
      </c>
      <c r="D1690" t="s">
        <v>8220</v>
      </c>
      <c r="E1690" t="e">
        <f>VLOOKUP(D1690,'all data'!F160:L160,7,FALSE)</f>
        <v>#N/A</v>
      </c>
    </row>
    <row r="1691" spans="1:5" x14ac:dyDescent="0.25">
      <c r="A1691" t="s">
        <v>8218</v>
      </c>
      <c r="B1691">
        <f>VLOOKUP(A1691,'all data'!F1032:L1032,7,FALSE)</f>
        <v>158</v>
      </c>
      <c r="D1691" t="s">
        <v>8220</v>
      </c>
      <c r="E1691" t="e">
        <f>VLOOKUP(D1691,'all data'!F161:L161,7,FALSE)</f>
        <v>#N/A</v>
      </c>
    </row>
    <row r="1692" spans="1:5" x14ac:dyDescent="0.25">
      <c r="A1692" t="s">
        <v>8218</v>
      </c>
      <c r="B1692">
        <f>VLOOKUP(A1692,'all data'!F1390:L1390,7,FALSE)</f>
        <v>158</v>
      </c>
      <c r="D1692" t="s">
        <v>8220</v>
      </c>
      <c r="E1692" t="e">
        <f>VLOOKUP(D1692,'all data'!F162:L162,7,FALSE)</f>
        <v>#N/A</v>
      </c>
    </row>
    <row r="1693" spans="1:5" x14ac:dyDescent="0.25">
      <c r="A1693" t="s">
        <v>8218</v>
      </c>
      <c r="B1693">
        <f>VLOOKUP(A1693,'all data'!F1947:L1947,7,FALSE)</f>
        <v>158</v>
      </c>
      <c r="D1693" t="s">
        <v>8220</v>
      </c>
      <c r="E1693" t="e">
        <f>VLOOKUP(D1693,'all data'!F163:L163,7,FALSE)</f>
        <v>#N/A</v>
      </c>
    </row>
    <row r="1694" spans="1:5" x14ac:dyDescent="0.25">
      <c r="A1694" t="s">
        <v>8218</v>
      </c>
      <c r="B1694">
        <f>VLOOKUP(A1694,'all data'!F39:L39,7,FALSE)</f>
        <v>159</v>
      </c>
      <c r="D1694" t="s">
        <v>8220</v>
      </c>
      <c r="E1694" t="e">
        <f>VLOOKUP(D1694,'all data'!F164:L164,7,FALSE)</f>
        <v>#N/A</v>
      </c>
    </row>
    <row r="1695" spans="1:5" x14ac:dyDescent="0.25">
      <c r="A1695" t="s">
        <v>8218</v>
      </c>
      <c r="B1695">
        <f>VLOOKUP(A1695,'all data'!F112:L112,7,FALSE)</f>
        <v>159</v>
      </c>
      <c r="D1695" t="s">
        <v>8220</v>
      </c>
      <c r="E1695" t="e">
        <f>VLOOKUP(D1695,'all data'!F165:L165,7,FALSE)</f>
        <v>#N/A</v>
      </c>
    </row>
    <row r="1696" spans="1:5" x14ac:dyDescent="0.25">
      <c r="A1696" t="s">
        <v>8218</v>
      </c>
      <c r="B1696">
        <f>VLOOKUP(A1696,'all data'!F270:L270,7,FALSE)</f>
        <v>159</v>
      </c>
      <c r="D1696" t="s">
        <v>8220</v>
      </c>
      <c r="E1696" t="e">
        <f>VLOOKUP(D1696,'all data'!F166:L166,7,FALSE)</f>
        <v>#N/A</v>
      </c>
    </row>
    <row r="1697" spans="1:5" x14ac:dyDescent="0.25">
      <c r="A1697" t="s">
        <v>8218</v>
      </c>
      <c r="B1697">
        <f>VLOOKUP(A1697,'all data'!F1440:L1440,7,FALSE)</f>
        <v>159</v>
      </c>
      <c r="D1697" t="s">
        <v>8220</v>
      </c>
      <c r="E1697" t="e">
        <f>VLOOKUP(D1697,'all data'!F167:L167,7,FALSE)</f>
        <v>#N/A</v>
      </c>
    </row>
    <row r="1698" spans="1:5" x14ac:dyDescent="0.25">
      <c r="A1698" t="s">
        <v>8218</v>
      </c>
      <c r="B1698">
        <f>VLOOKUP(A1698,'all data'!F1502:L1502,7,FALSE)</f>
        <v>159</v>
      </c>
      <c r="D1698" t="s">
        <v>8220</v>
      </c>
      <c r="E1698" t="e">
        <f>VLOOKUP(D1698,'all data'!F168:L168,7,FALSE)</f>
        <v>#N/A</v>
      </c>
    </row>
    <row r="1699" spans="1:5" x14ac:dyDescent="0.25">
      <c r="A1699" t="s">
        <v>8218</v>
      </c>
      <c r="B1699">
        <f>VLOOKUP(A1699,'all data'!F1567:L1567,7,FALSE)</f>
        <v>159</v>
      </c>
      <c r="D1699" t="s">
        <v>8220</v>
      </c>
      <c r="E1699" t="e">
        <f>VLOOKUP(D1699,'all data'!F169:L169,7,FALSE)</f>
        <v>#N/A</v>
      </c>
    </row>
    <row r="1700" spans="1:5" x14ac:dyDescent="0.25">
      <c r="A1700" t="s">
        <v>8218</v>
      </c>
      <c r="B1700">
        <f>VLOOKUP(A1700,'all data'!F1809:L1809,7,FALSE)</f>
        <v>159</v>
      </c>
      <c r="D1700" t="s">
        <v>8220</v>
      </c>
      <c r="E1700" t="e">
        <f>VLOOKUP(D1700,'all data'!F170:L170,7,FALSE)</f>
        <v>#N/A</v>
      </c>
    </row>
    <row r="1701" spans="1:5" x14ac:dyDescent="0.25">
      <c r="A1701" t="s">
        <v>8218</v>
      </c>
      <c r="B1701">
        <f>VLOOKUP(A1701,'all data'!F155:L155,7,FALSE)</f>
        <v>160</v>
      </c>
      <c r="D1701" t="s">
        <v>8220</v>
      </c>
      <c r="E1701" t="e">
        <f>VLOOKUP(D1701,'all data'!F171:L171,7,FALSE)</f>
        <v>#N/A</v>
      </c>
    </row>
    <row r="1702" spans="1:5" x14ac:dyDescent="0.25">
      <c r="A1702" t="s">
        <v>8218</v>
      </c>
      <c r="B1702">
        <f>VLOOKUP(A1702,'all data'!F986:L986,7,FALSE)</f>
        <v>160</v>
      </c>
      <c r="D1702" t="s">
        <v>8220</v>
      </c>
      <c r="E1702" t="e">
        <f>VLOOKUP(D1702,'all data'!F172:L172,7,FALSE)</f>
        <v>#N/A</v>
      </c>
    </row>
    <row r="1703" spans="1:5" x14ac:dyDescent="0.25">
      <c r="A1703" t="s">
        <v>8218</v>
      </c>
      <c r="B1703">
        <f>VLOOKUP(A1703,'all data'!F1059:L1059,7,FALSE)</f>
        <v>162</v>
      </c>
      <c r="D1703" t="s">
        <v>8220</v>
      </c>
      <c r="E1703" t="e">
        <f>VLOOKUP(D1703,'all data'!F173:L173,7,FALSE)</f>
        <v>#N/A</v>
      </c>
    </row>
    <row r="1704" spans="1:5" x14ac:dyDescent="0.25">
      <c r="A1704" t="s">
        <v>8218</v>
      </c>
      <c r="B1704">
        <f>VLOOKUP(A1704,'all data'!F1673:L1673,7,FALSE)</f>
        <v>162</v>
      </c>
      <c r="D1704" t="s">
        <v>8220</v>
      </c>
      <c r="E1704" t="e">
        <f>VLOOKUP(D1704,'all data'!F174:L174,7,FALSE)</f>
        <v>#N/A</v>
      </c>
    </row>
    <row r="1705" spans="1:5" x14ac:dyDescent="0.25">
      <c r="A1705" t="s">
        <v>8218</v>
      </c>
      <c r="B1705">
        <f>VLOOKUP(A1705,'all data'!F2:L2,7,FALSE)</f>
        <v>163</v>
      </c>
      <c r="D1705" t="s">
        <v>8220</v>
      </c>
      <c r="E1705" t="e">
        <f>VLOOKUP(D1705,'all data'!F175:L175,7,FALSE)</f>
        <v>#N/A</v>
      </c>
    </row>
    <row r="1706" spans="1:5" x14ac:dyDescent="0.25">
      <c r="A1706" t="s">
        <v>8218</v>
      </c>
      <c r="B1706">
        <f>VLOOKUP(A1706,'all data'!F42:L42,7,FALSE)</f>
        <v>163</v>
      </c>
      <c r="D1706" t="s">
        <v>8220</v>
      </c>
      <c r="E1706" t="e">
        <f>VLOOKUP(D1706,'all data'!F176:L176,7,FALSE)</f>
        <v>#N/A</v>
      </c>
    </row>
    <row r="1707" spans="1:5" x14ac:dyDescent="0.25">
      <c r="A1707" t="s">
        <v>8218</v>
      </c>
      <c r="B1707">
        <f>VLOOKUP(A1707,'all data'!F622:L622,7,FALSE)</f>
        <v>163</v>
      </c>
      <c r="D1707" t="s">
        <v>8220</v>
      </c>
      <c r="E1707" t="e">
        <f>VLOOKUP(D1707,'all data'!F177:L177,7,FALSE)</f>
        <v>#N/A</v>
      </c>
    </row>
    <row r="1708" spans="1:5" x14ac:dyDescent="0.25">
      <c r="A1708" t="s">
        <v>8218</v>
      </c>
      <c r="B1708">
        <f>VLOOKUP(A1708,'all data'!F822:L822,7,FALSE)</f>
        <v>163</v>
      </c>
      <c r="D1708" t="s">
        <v>8220</v>
      </c>
      <c r="E1708" t="e">
        <f>VLOOKUP(D1708,'all data'!F178:L178,7,FALSE)</f>
        <v>#N/A</v>
      </c>
    </row>
    <row r="1709" spans="1:5" x14ac:dyDescent="0.25">
      <c r="A1709" t="s">
        <v>8218</v>
      </c>
      <c r="B1709">
        <f>VLOOKUP(A1709,'all data'!F1738:L1738,7,FALSE)</f>
        <v>163</v>
      </c>
      <c r="D1709" t="s">
        <v>8220</v>
      </c>
      <c r="E1709" t="e">
        <f>VLOOKUP(D1709,'all data'!F179:L179,7,FALSE)</f>
        <v>#N/A</v>
      </c>
    </row>
    <row r="1710" spans="1:5" x14ac:dyDescent="0.25">
      <c r="A1710" t="s">
        <v>8218</v>
      </c>
      <c r="B1710">
        <f>VLOOKUP(A1710,'all data'!F618:L618,7,FALSE)</f>
        <v>165</v>
      </c>
      <c r="D1710" t="s">
        <v>8220</v>
      </c>
      <c r="E1710" t="e">
        <f>VLOOKUP(D1710,'all data'!F180:L180,7,FALSE)</f>
        <v>#N/A</v>
      </c>
    </row>
    <row r="1711" spans="1:5" x14ac:dyDescent="0.25">
      <c r="A1711" t="s">
        <v>8218</v>
      </c>
      <c r="B1711">
        <f>VLOOKUP(A1711,'all data'!F951:L951,7,FALSE)</f>
        <v>165</v>
      </c>
      <c r="D1711" t="s">
        <v>8220</v>
      </c>
      <c r="E1711" t="e">
        <f>VLOOKUP(D1711,'all data'!F181:L181,7,FALSE)</f>
        <v>#N/A</v>
      </c>
    </row>
    <row r="1712" spans="1:5" x14ac:dyDescent="0.25">
      <c r="A1712" t="s">
        <v>8218</v>
      </c>
      <c r="B1712">
        <f>VLOOKUP(A1712,'all data'!F1197:L1197,7,FALSE)</f>
        <v>165</v>
      </c>
      <c r="D1712" t="s">
        <v>8220</v>
      </c>
      <c r="E1712" t="e">
        <f>VLOOKUP(D1712,'all data'!F182:L182,7,FALSE)</f>
        <v>#N/A</v>
      </c>
    </row>
    <row r="1713" spans="1:5" x14ac:dyDescent="0.25">
      <c r="A1713" t="s">
        <v>8218</v>
      </c>
      <c r="B1713">
        <f>VLOOKUP(A1713,'all data'!F642:L642,7,FALSE)</f>
        <v>166</v>
      </c>
      <c r="D1713" t="s">
        <v>8220</v>
      </c>
      <c r="E1713" t="e">
        <f>VLOOKUP(D1713,'all data'!F183:L183,7,FALSE)</f>
        <v>#N/A</v>
      </c>
    </row>
    <row r="1714" spans="1:5" x14ac:dyDescent="0.25">
      <c r="A1714" t="s">
        <v>8218</v>
      </c>
      <c r="B1714">
        <f>VLOOKUP(A1714,'all data'!F174:L174,7,FALSE)</f>
        <v>167</v>
      </c>
      <c r="D1714" t="s">
        <v>8220</v>
      </c>
      <c r="E1714" t="e">
        <f>VLOOKUP(D1714,'all data'!F184:L184,7,FALSE)</f>
        <v>#N/A</v>
      </c>
    </row>
    <row r="1715" spans="1:5" x14ac:dyDescent="0.25">
      <c r="A1715" t="s">
        <v>8218</v>
      </c>
      <c r="B1715">
        <f>VLOOKUP(A1715,'all data'!F981:L981,7,FALSE)</f>
        <v>167</v>
      </c>
      <c r="D1715" t="s">
        <v>8220</v>
      </c>
      <c r="E1715" t="e">
        <f>VLOOKUP(D1715,'all data'!F185:L185,7,FALSE)</f>
        <v>#N/A</v>
      </c>
    </row>
    <row r="1716" spans="1:5" x14ac:dyDescent="0.25">
      <c r="A1716" t="s">
        <v>8218</v>
      </c>
      <c r="B1716">
        <f>VLOOKUP(A1716,'all data'!F1177:L1177,7,FALSE)</f>
        <v>167</v>
      </c>
      <c r="D1716" t="s">
        <v>8220</v>
      </c>
      <c r="E1716" t="e">
        <f>VLOOKUP(D1716,'all data'!F186:L186,7,FALSE)</f>
        <v>#N/A</v>
      </c>
    </row>
    <row r="1717" spans="1:5" x14ac:dyDescent="0.25">
      <c r="A1717" t="s">
        <v>8218</v>
      </c>
      <c r="B1717">
        <f>VLOOKUP(A1717,'all data'!F1385:L1385,7,FALSE)</f>
        <v>167</v>
      </c>
      <c r="D1717" t="s">
        <v>8220</v>
      </c>
      <c r="E1717" t="e">
        <f>VLOOKUP(D1717,'all data'!F187:L187,7,FALSE)</f>
        <v>#N/A</v>
      </c>
    </row>
    <row r="1718" spans="1:5" x14ac:dyDescent="0.25">
      <c r="A1718" t="s">
        <v>8218</v>
      </c>
      <c r="B1718">
        <f>VLOOKUP(A1718,'all data'!F1459:L1459,7,FALSE)</f>
        <v>167</v>
      </c>
      <c r="D1718" t="s">
        <v>8220</v>
      </c>
      <c r="E1718" t="e">
        <f>VLOOKUP(D1718,'all data'!F188:L188,7,FALSE)</f>
        <v>#N/A</v>
      </c>
    </row>
    <row r="1719" spans="1:5" x14ac:dyDescent="0.25">
      <c r="A1719" t="s">
        <v>8218</v>
      </c>
      <c r="B1719">
        <f>VLOOKUP(A1719,'all data'!F1630:L1630,7,FALSE)</f>
        <v>167</v>
      </c>
      <c r="D1719" t="s">
        <v>8220</v>
      </c>
      <c r="E1719" t="e">
        <f>VLOOKUP(D1719,'all data'!F189:L189,7,FALSE)</f>
        <v>#N/A</v>
      </c>
    </row>
    <row r="1720" spans="1:5" x14ac:dyDescent="0.25">
      <c r="A1720" t="s">
        <v>8218</v>
      </c>
      <c r="B1720">
        <f>VLOOKUP(A1720,'all data'!F1892:L1892,7,FALSE)</f>
        <v>167</v>
      </c>
      <c r="D1720" t="s">
        <v>8220</v>
      </c>
      <c r="E1720" t="e">
        <f>VLOOKUP(D1720,'all data'!F190:L190,7,FALSE)</f>
        <v>#N/A</v>
      </c>
    </row>
    <row r="1721" spans="1:5" x14ac:dyDescent="0.25">
      <c r="A1721" t="s">
        <v>8218</v>
      </c>
      <c r="B1721">
        <f>VLOOKUP(A1721,'all data'!F184:L184,7,FALSE)</f>
        <v>168</v>
      </c>
      <c r="D1721" t="s">
        <v>8220</v>
      </c>
      <c r="E1721" t="e">
        <f>VLOOKUP(D1721,'all data'!F191:L191,7,FALSE)</f>
        <v>#N/A</v>
      </c>
    </row>
    <row r="1722" spans="1:5" x14ac:dyDescent="0.25">
      <c r="A1722" t="s">
        <v>8218</v>
      </c>
      <c r="B1722">
        <f>VLOOKUP(A1722,'all data'!F322:L322,7,FALSE)</f>
        <v>168</v>
      </c>
      <c r="D1722" t="s">
        <v>8220</v>
      </c>
      <c r="E1722" t="e">
        <f>VLOOKUP(D1722,'all data'!F192:L192,7,FALSE)</f>
        <v>#N/A</v>
      </c>
    </row>
    <row r="1723" spans="1:5" x14ac:dyDescent="0.25">
      <c r="A1723" t="s">
        <v>8218</v>
      </c>
      <c r="B1723">
        <f>VLOOKUP(A1723,'all data'!F1378:L1378,7,FALSE)</f>
        <v>168</v>
      </c>
      <c r="D1723" t="s">
        <v>8220</v>
      </c>
      <c r="E1723" t="e">
        <f>VLOOKUP(D1723,'all data'!F193:L193,7,FALSE)</f>
        <v>#N/A</v>
      </c>
    </row>
    <row r="1724" spans="1:5" x14ac:dyDescent="0.25">
      <c r="A1724" t="s">
        <v>8218</v>
      </c>
      <c r="B1724">
        <f>VLOOKUP(A1724,'all data'!F1457:L1457,7,FALSE)</f>
        <v>168</v>
      </c>
      <c r="D1724" t="s">
        <v>8220</v>
      </c>
      <c r="E1724" t="e">
        <f>VLOOKUP(D1724,'all data'!F194:L194,7,FALSE)</f>
        <v>#N/A</v>
      </c>
    </row>
    <row r="1725" spans="1:5" x14ac:dyDescent="0.25">
      <c r="A1725" t="s">
        <v>8218</v>
      </c>
      <c r="B1725">
        <f>VLOOKUP(A1725,'all data'!F54:L54,7,FALSE)</f>
        <v>169</v>
      </c>
      <c r="D1725" t="s">
        <v>8220</v>
      </c>
      <c r="E1725" t="e">
        <f>VLOOKUP(D1725,'all data'!F195:L195,7,FALSE)</f>
        <v>#N/A</v>
      </c>
    </row>
    <row r="1726" spans="1:5" x14ac:dyDescent="0.25">
      <c r="A1726" t="s">
        <v>8218</v>
      </c>
      <c r="B1726">
        <f>VLOOKUP(A1726,'all data'!F512:L512,7,FALSE)</f>
        <v>169</v>
      </c>
      <c r="D1726" t="s">
        <v>8220</v>
      </c>
      <c r="E1726" t="e">
        <f>VLOOKUP(D1726,'all data'!F196:L196,7,FALSE)</f>
        <v>#N/A</v>
      </c>
    </row>
    <row r="1727" spans="1:5" x14ac:dyDescent="0.25">
      <c r="A1727" t="s">
        <v>8218</v>
      </c>
      <c r="B1727">
        <f>VLOOKUP(A1727,'all data'!F514:L514,7,FALSE)</f>
        <v>169</v>
      </c>
      <c r="D1727" t="s">
        <v>8220</v>
      </c>
      <c r="E1727" t="e">
        <f>VLOOKUP(D1727,'all data'!F197:L197,7,FALSE)</f>
        <v>#N/A</v>
      </c>
    </row>
    <row r="1728" spans="1:5" x14ac:dyDescent="0.25">
      <c r="A1728" t="s">
        <v>8218</v>
      </c>
      <c r="B1728">
        <f>VLOOKUP(A1728,'all data'!F832:L832,7,FALSE)</f>
        <v>169</v>
      </c>
      <c r="D1728" t="s">
        <v>8220</v>
      </c>
      <c r="E1728" t="e">
        <f>VLOOKUP(D1728,'all data'!F198:L198,7,FALSE)</f>
        <v>#N/A</v>
      </c>
    </row>
    <row r="1729" spans="1:5" x14ac:dyDescent="0.25">
      <c r="A1729" t="s">
        <v>8218</v>
      </c>
      <c r="B1729">
        <f>VLOOKUP(A1729,'all data'!F997:L997,7,FALSE)</f>
        <v>169</v>
      </c>
      <c r="D1729" t="s">
        <v>8220</v>
      </c>
      <c r="E1729" t="e">
        <f>VLOOKUP(D1729,'all data'!F199:L199,7,FALSE)</f>
        <v>#N/A</v>
      </c>
    </row>
    <row r="1730" spans="1:5" x14ac:dyDescent="0.25">
      <c r="A1730" t="s">
        <v>8218</v>
      </c>
      <c r="B1730">
        <f>VLOOKUP(A1730,'all data'!F75:L75,7,FALSE)</f>
        <v>170</v>
      </c>
      <c r="D1730" t="s">
        <v>8220</v>
      </c>
      <c r="E1730" t="e">
        <f>VLOOKUP(D1730,'all data'!F200:L200,7,FALSE)</f>
        <v>#N/A</v>
      </c>
    </row>
    <row r="1731" spans="1:5" x14ac:dyDescent="0.25">
      <c r="A1731" t="s">
        <v>8218</v>
      </c>
      <c r="B1731">
        <f>VLOOKUP(A1731,'all data'!F247:L247,7,FALSE)</f>
        <v>170</v>
      </c>
      <c r="D1731" t="s">
        <v>8220</v>
      </c>
      <c r="E1731" t="e">
        <f>VLOOKUP(D1731,'all data'!F201:L201,7,FALSE)</f>
        <v>#N/A</v>
      </c>
    </row>
    <row r="1732" spans="1:5" x14ac:dyDescent="0.25">
      <c r="A1732" t="s">
        <v>8218</v>
      </c>
      <c r="B1732">
        <f>VLOOKUP(A1732,'all data'!F573:L573,7,FALSE)</f>
        <v>170</v>
      </c>
      <c r="D1732" t="s">
        <v>8220</v>
      </c>
      <c r="E1732" t="e">
        <f>VLOOKUP(D1732,'all data'!F202:L202,7,FALSE)</f>
        <v>#N/A</v>
      </c>
    </row>
    <row r="1733" spans="1:5" x14ac:dyDescent="0.25">
      <c r="A1733" t="s">
        <v>8218</v>
      </c>
      <c r="B1733">
        <f>VLOOKUP(A1733,'all data'!F1485:L1485,7,FALSE)</f>
        <v>171</v>
      </c>
      <c r="D1733" t="s">
        <v>8220</v>
      </c>
      <c r="E1733" t="e">
        <f>VLOOKUP(D1733,'all data'!F203:L203,7,FALSE)</f>
        <v>#N/A</v>
      </c>
    </row>
    <row r="1734" spans="1:5" x14ac:dyDescent="0.25">
      <c r="A1734" t="s">
        <v>8218</v>
      </c>
      <c r="B1734">
        <f>VLOOKUP(A1734,'all data'!F244:L244,7,FALSE)</f>
        <v>172</v>
      </c>
      <c r="D1734" t="s">
        <v>8220</v>
      </c>
      <c r="E1734" t="e">
        <f>VLOOKUP(D1734,'all data'!F204:L204,7,FALSE)</f>
        <v>#N/A</v>
      </c>
    </row>
    <row r="1735" spans="1:5" x14ac:dyDescent="0.25">
      <c r="A1735" t="s">
        <v>8218</v>
      </c>
      <c r="B1735">
        <f>VLOOKUP(A1735,'all data'!F785:L785,7,FALSE)</f>
        <v>173</v>
      </c>
      <c r="D1735" t="s">
        <v>8220</v>
      </c>
      <c r="E1735" t="e">
        <f>VLOOKUP(D1735,'all data'!F205:L205,7,FALSE)</f>
        <v>#N/A</v>
      </c>
    </row>
    <row r="1736" spans="1:5" x14ac:dyDescent="0.25">
      <c r="A1736" t="s">
        <v>8218</v>
      </c>
      <c r="B1736">
        <f>VLOOKUP(A1736,'all data'!F911:L911,7,FALSE)</f>
        <v>173</v>
      </c>
      <c r="D1736" t="s">
        <v>8220</v>
      </c>
      <c r="E1736" t="e">
        <f>VLOOKUP(D1736,'all data'!F206:L206,7,FALSE)</f>
        <v>#N/A</v>
      </c>
    </row>
    <row r="1737" spans="1:5" x14ac:dyDescent="0.25">
      <c r="A1737" t="s">
        <v>8218</v>
      </c>
      <c r="B1737">
        <f>VLOOKUP(A1737,'all data'!F631:L631,7,FALSE)</f>
        <v>174</v>
      </c>
      <c r="D1737" t="s">
        <v>8220</v>
      </c>
      <c r="E1737" t="e">
        <f>VLOOKUP(D1737,'all data'!F207:L207,7,FALSE)</f>
        <v>#N/A</v>
      </c>
    </row>
    <row r="1738" spans="1:5" x14ac:dyDescent="0.25">
      <c r="A1738" t="s">
        <v>8218</v>
      </c>
      <c r="B1738">
        <f>VLOOKUP(A1738,'all data'!F1343:L1343,7,FALSE)</f>
        <v>174</v>
      </c>
      <c r="D1738" t="s">
        <v>8220</v>
      </c>
      <c r="E1738" t="e">
        <f>VLOOKUP(D1738,'all data'!F208:L208,7,FALSE)</f>
        <v>#N/A</v>
      </c>
    </row>
    <row r="1739" spans="1:5" x14ac:dyDescent="0.25">
      <c r="A1739" t="s">
        <v>8218</v>
      </c>
      <c r="B1739">
        <f>VLOOKUP(A1739,'all data'!F1768:L1768,7,FALSE)</f>
        <v>174</v>
      </c>
      <c r="D1739" t="s">
        <v>8220</v>
      </c>
      <c r="E1739" t="e">
        <f>VLOOKUP(D1739,'all data'!F209:L209,7,FALSE)</f>
        <v>#N/A</v>
      </c>
    </row>
    <row r="1740" spans="1:5" x14ac:dyDescent="0.25">
      <c r="A1740" t="s">
        <v>8218</v>
      </c>
      <c r="B1740">
        <f>VLOOKUP(A1740,'all data'!F122:L122,7,FALSE)</f>
        <v>175</v>
      </c>
      <c r="D1740" t="s">
        <v>8220</v>
      </c>
      <c r="E1740" t="e">
        <f>VLOOKUP(D1740,'all data'!F210:L210,7,FALSE)</f>
        <v>#N/A</v>
      </c>
    </row>
    <row r="1741" spans="1:5" x14ac:dyDescent="0.25">
      <c r="A1741" t="s">
        <v>8218</v>
      </c>
      <c r="B1741">
        <f>VLOOKUP(A1741,'all data'!F1536:L1536,7,FALSE)</f>
        <v>175</v>
      </c>
      <c r="D1741" t="s">
        <v>8220</v>
      </c>
      <c r="E1741" t="e">
        <f>VLOOKUP(D1741,'all data'!F211:L211,7,FALSE)</f>
        <v>#N/A</v>
      </c>
    </row>
    <row r="1742" spans="1:5" x14ac:dyDescent="0.25">
      <c r="A1742" t="s">
        <v>8218</v>
      </c>
      <c r="B1742">
        <f>VLOOKUP(A1742,'all data'!F140:L140,7,FALSE)</f>
        <v>176</v>
      </c>
      <c r="D1742" t="s">
        <v>8220</v>
      </c>
      <c r="E1742" t="e">
        <f>VLOOKUP(D1742,'all data'!F212:L212,7,FALSE)</f>
        <v>#N/A</v>
      </c>
    </row>
    <row r="1743" spans="1:5" x14ac:dyDescent="0.25">
      <c r="A1743" t="s">
        <v>8218</v>
      </c>
      <c r="B1743">
        <f>VLOOKUP(A1743,'all data'!F526:L526,7,FALSE)</f>
        <v>176</v>
      </c>
      <c r="D1743" t="s">
        <v>8220</v>
      </c>
      <c r="E1743" t="e">
        <f>VLOOKUP(D1743,'all data'!F213:L213,7,FALSE)</f>
        <v>#N/A</v>
      </c>
    </row>
    <row r="1744" spans="1:5" x14ac:dyDescent="0.25">
      <c r="A1744" t="s">
        <v>8218</v>
      </c>
      <c r="B1744">
        <f>VLOOKUP(A1744,'all data'!F668:L668,7,FALSE)</f>
        <v>176</v>
      </c>
      <c r="D1744" t="s">
        <v>8220</v>
      </c>
      <c r="E1744" t="e">
        <f>VLOOKUP(D1744,'all data'!F214:L214,7,FALSE)</f>
        <v>#N/A</v>
      </c>
    </row>
    <row r="1745" spans="1:5" x14ac:dyDescent="0.25">
      <c r="A1745" t="s">
        <v>8218</v>
      </c>
      <c r="B1745">
        <f>VLOOKUP(A1745,'all data'!F1398:L1398,7,FALSE)</f>
        <v>176</v>
      </c>
      <c r="D1745" t="s">
        <v>8220</v>
      </c>
      <c r="E1745" t="e">
        <f>VLOOKUP(D1745,'all data'!F215:L215,7,FALSE)</f>
        <v>#N/A</v>
      </c>
    </row>
    <row r="1746" spans="1:5" x14ac:dyDescent="0.25">
      <c r="A1746" t="s">
        <v>8218</v>
      </c>
      <c r="B1746">
        <f>VLOOKUP(A1746,'all data'!F836:L836,7,FALSE)</f>
        <v>177</v>
      </c>
      <c r="D1746" t="s">
        <v>8220</v>
      </c>
      <c r="E1746" t="e">
        <f>VLOOKUP(D1746,'all data'!F216:L216,7,FALSE)</f>
        <v>#N/A</v>
      </c>
    </row>
    <row r="1747" spans="1:5" x14ac:dyDescent="0.25">
      <c r="A1747" t="s">
        <v>8218</v>
      </c>
      <c r="B1747">
        <f>VLOOKUP(A1747,'all data'!F1137:L1137,7,FALSE)</f>
        <v>178</v>
      </c>
      <c r="D1747" t="s">
        <v>8220</v>
      </c>
      <c r="E1747" t="e">
        <f>VLOOKUP(D1747,'all data'!F217:L217,7,FALSE)</f>
        <v>#N/A</v>
      </c>
    </row>
    <row r="1748" spans="1:5" x14ac:dyDescent="0.25">
      <c r="A1748" t="s">
        <v>8218</v>
      </c>
      <c r="B1748">
        <f>VLOOKUP(A1748,'all data'!F783:L783,7,FALSE)</f>
        <v>179</v>
      </c>
      <c r="D1748" t="s">
        <v>8220</v>
      </c>
      <c r="E1748" t="e">
        <f>VLOOKUP(D1748,'all data'!F218:L218,7,FALSE)</f>
        <v>#N/A</v>
      </c>
    </row>
    <row r="1749" spans="1:5" x14ac:dyDescent="0.25">
      <c r="A1749" t="s">
        <v>8218</v>
      </c>
      <c r="B1749">
        <f>VLOOKUP(A1749,'all data'!F1156:L1156,7,FALSE)</f>
        <v>179</v>
      </c>
      <c r="D1749" t="s">
        <v>8220</v>
      </c>
      <c r="E1749" t="e">
        <f>VLOOKUP(D1749,'all data'!F219:L219,7,FALSE)</f>
        <v>#N/A</v>
      </c>
    </row>
    <row r="1750" spans="1:5" x14ac:dyDescent="0.25">
      <c r="A1750" t="s">
        <v>8218</v>
      </c>
      <c r="B1750">
        <f>VLOOKUP(A1750,'all data'!F1838:L1838,7,FALSE)</f>
        <v>179</v>
      </c>
      <c r="D1750" t="s">
        <v>8220</v>
      </c>
      <c r="E1750" t="e">
        <f>VLOOKUP(D1750,'all data'!F220:L220,7,FALSE)</f>
        <v>#N/A</v>
      </c>
    </row>
    <row r="1751" spans="1:5" x14ac:dyDescent="0.25">
      <c r="A1751" t="s">
        <v>8218</v>
      </c>
      <c r="B1751">
        <f>VLOOKUP(A1751,'all data'!F1897:L1897,7,FALSE)</f>
        <v>179</v>
      </c>
      <c r="D1751" t="s">
        <v>8220</v>
      </c>
      <c r="E1751" t="e">
        <f>VLOOKUP(D1751,'all data'!F221:L221,7,FALSE)</f>
        <v>#N/A</v>
      </c>
    </row>
    <row r="1752" spans="1:5" x14ac:dyDescent="0.25">
      <c r="A1752" t="s">
        <v>8218</v>
      </c>
      <c r="B1752">
        <f>VLOOKUP(A1752,'all data'!F352:L352,7,FALSE)</f>
        <v>180</v>
      </c>
      <c r="D1752" t="s">
        <v>8220</v>
      </c>
      <c r="E1752" t="e">
        <f>VLOOKUP(D1752,'all data'!F222:L222,7,FALSE)</f>
        <v>#N/A</v>
      </c>
    </row>
    <row r="1753" spans="1:5" x14ac:dyDescent="0.25">
      <c r="A1753" t="s">
        <v>8218</v>
      </c>
      <c r="B1753">
        <f>VLOOKUP(A1753,'all data'!F1279:L1279,7,FALSE)</f>
        <v>180</v>
      </c>
      <c r="D1753" t="s">
        <v>8220</v>
      </c>
      <c r="E1753" t="e">
        <f>VLOOKUP(D1753,'all data'!F223:L223,7,FALSE)</f>
        <v>#N/A</v>
      </c>
    </row>
    <row r="1754" spans="1:5" x14ac:dyDescent="0.25">
      <c r="A1754" t="s">
        <v>8218</v>
      </c>
      <c r="B1754">
        <f>VLOOKUP(A1754,'all data'!F425:L425,7,FALSE)</f>
        <v>181</v>
      </c>
      <c r="D1754" t="s">
        <v>8220</v>
      </c>
      <c r="E1754" t="e">
        <f>VLOOKUP(D1754,'all data'!F224:L224,7,FALSE)</f>
        <v>#N/A</v>
      </c>
    </row>
    <row r="1755" spans="1:5" x14ac:dyDescent="0.25">
      <c r="A1755" t="s">
        <v>8218</v>
      </c>
      <c r="B1755">
        <f>VLOOKUP(A1755,'all data'!F650:L650,7,FALSE)</f>
        <v>181</v>
      </c>
      <c r="D1755" t="s">
        <v>8220</v>
      </c>
      <c r="E1755" t="e">
        <f>VLOOKUP(D1755,'all data'!F225:L225,7,FALSE)</f>
        <v>#N/A</v>
      </c>
    </row>
    <row r="1756" spans="1:5" x14ac:dyDescent="0.25">
      <c r="A1756" t="s">
        <v>8218</v>
      </c>
      <c r="B1756">
        <f>VLOOKUP(A1756,'all data'!F1651:L1651,7,FALSE)</f>
        <v>181</v>
      </c>
      <c r="D1756" t="s">
        <v>8220</v>
      </c>
      <c r="E1756" t="e">
        <f>VLOOKUP(D1756,'all data'!F226:L226,7,FALSE)</f>
        <v>#N/A</v>
      </c>
    </row>
    <row r="1757" spans="1:5" x14ac:dyDescent="0.25">
      <c r="A1757" t="s">
        <v>8218</v>
      </c>
      <c r="B1757">
        <f>VLOOKUP(A1757,'all data'!F191:L191,7,FALSE)</f>
        <v>182</v>
      </c>
      <c r="D1757" t="s">
        <v>8220</v>
      </c>
      <c r="E1757" t="e">
        <f>VLOOKUP(D1757,'all data'!F227:L227,7,FALSE)</f>
        <v>#N/A</v>
      </c>
    </row>
    <row r="1758" spans="1:5" x14ac:dyDescent="0.25">
      <c r="A1758" t="s">
        <v>8218</v>
      </c>
      <c r="B1758">
        <f>VLOOKUP(A1758,'all data'!F555:L555,7,FALSE)</f>
        <v>182</v>
      </c>
      <c r="D1758" t="s">
        <v>8220</v>
      </c>
      <c r="E1758" t="e">
        <f>VLOOKUP(D1758,'all data'!F228:L228,7,FALSE)</f>
        <v>#N/A</v>
      </c>
    </row>
    <row r="1759" spans="1:5" x14ac:dyDescent="0.25">
      <c r="A1759" t="s">
        <v>8218</v>
      </c>
      <c r="B1759">
        <f>VLOOKUP(A1759,'all data'!F941:L941,7,FALSE)</f>
        <v>182</v>
      </c>
      <c r="D1759" t="s">
        <v>8220</v>
      </c>
      <c r="E1759" t="e">
        <f>VLOOKUP(D1759,'all data'!F229:L229,7,FALSE)</f>
        <v>#N/A</v>
      </c>
    </row>
    <row r="1760" spans="1:5" x14ac:dyDescent="0.25">
      <c r="A1760" t="s">
        <v>8218</v>
      </c>
      <c r="B1760">
        <f>VLOOKUP(A1760,'all data'!F201:L201,7,FALSE)</f>
        <v>183</v>
      </c>
      <c r="D1760" t="s">
        <v>8220</v>
      </c>
      <c r="E1760" t="e">
        <f>VLOOKUP(D1760,'all data'!F230:L230,7,FALSE)</f>
        <v>#N/A</v>
      </c>
    </row>
    <row r="1761" spans="1:5" x14ac:dyDescent="0.25">
      <c r="A1761" t="s">
        <v>8218</v>
      </c>
      <c r="B1761">
        <f>VLOOKUP(A1761,'all data'!F691:L691,7,FALSE)</f>
        <v>183</v>
      </c>
      <c r="D1761" t="s">
        <v>8220</v>
      </c>
      <c r="E1761" t="e">
        <f>VLOOKUP(D1761,'all data'!F231:L231,7,FALSE)</f>
        <v>#N/A</v>
      </c>
    </row>
    <row r="1762" spans="1:5" x14ac:dyDescent="0.25">
      <c r="A1762" t="s">
        <v>8218</v>
      </c>
      <c r="B1762">
        <f>VLOOKUP(A1762,'all data'!F1712:L1712,7,FALSE)</f>
        <v>183</v>
      </c>
      <c r="D1762" t="s">
        <v>8220</v>
      </c>
      <c r="E1762" t="e">
        <f>VLOOKUP(D1762,'all data'!F232:L232,7,FALSE)</f>
        <v>#N/A</v>
      </c>
    </row>
    <row r="1763" spans="1:5" x14ac:dyDescent="0.25">
      <c r="A1763" t="s">
        <v>8218</v>
      </c>
      <c r="B1763">
        <f>VLOOKUP(A1763,'all data'!F1733:L1733,7,FALSE)</f>
        <v>183</v>
      </c>
      <c r="D1763" t="s">
        <v>8220</v>
      </c>
      <c r="E1763" t="e">
        <f>VLOOKUP(D1763,'all data'!F233:L233,7,FALSE)</f>
        <v>#N/A</v>
      </c>
    </row>
    <row r="1764" spans="1:5" x14ac:dyDescent="0.25">
      <c r="A1764" t="s">
        <v>8218</v>
      </c>
      <c r="B1764">
        <f>VLOOKUP(A1764,'all data'!F717:L717,7,FALSE)</f>
        <v>184</v>
      </c>
      <c r="D1764" t="s">
        <v>8220</v>
      </c>
      <c r="E1764" t="e">
        <f>VLOOKUP(D1764,'all data'!F234:L234,7,FALSE)</f>
        <v>#N/A</v>
      </c>
    </row>
    <row r="1765" spans="1:5" x14ac:dyDescent="0.25">
      <c r="A1765" t="s">
        <v>8218</v>
      </c>
      <c r="B1765">
        <f>VLOOKUP(A1765,'all data'!F1105:L1105,7,FALSE)</f>
        <v>184</v>
      </c>
      <c r="D1765" t="s">
        <v>8220</v>
      </c>
      <c r="E1765" t="e">
        <f>VLOOKUP(D1765,'all data'!F235:L235,7,FALSE)</f>
        <v>#N/A</v>
      </c>
    </row>
    <row r="1766" spans="1:5" x14ac:dyDescent="0.25">
      <c r="A1766" t="s">
        <v>8218</v>
      </c>
      <c r="B1766">
        <f>VLOOKUP(A1766,'all data'!F1286:L1286,7,FALSE)</f>
        <v>184</v>
      </c>
      <c r="D1766" t="s">
        <v>8220</v>
      </c>
      <c r="E1766" t="e">
        <f>VLOOKUP(D1766,'all data'!F236:L236,7,FALSE)</f>
        <v>#N/A</v>
      </c>
    </row>
    <row r="1767" spans="1:5" x14ac:dyDescent="0.25">
      <c r="A1767" t="s">
        <v>8218</v>
      </c>
      <c r="B1767">
        <f>VLOOKUP(A1767,'all data'!F1771:L1771,7,FALSE)</f>
        <v>184</v>
      </c>
      <c r="D1767" t="s">
        <v>8220</v>
      </c>
      <c r="E1767" t="e">
        <f>VLOOKUP(D1767,'all data'!F237:L237,7,FALSE)</f>
        <v>#N/A</v>
      </c>
    </row>
    <row r="1768" spans="1:5" x14ac:dyDescent="0.25">
      <c r="A1768" t="s">
        <v>8218</v>
      </c>
      <c r="B1768">
        <f>VLOOKUP(A1768,'all data'!F183:L183,7,FALSE)</f>
        <v>185</v>
      </c>
      <c r="D1768" t="s">
        <v>8220</v>
      </c>
      <c r="E1768" t="e">
        <f>VLOOKUP(D1768,'all data'!F238:L238,7,FALSE)</f>
        <v>#N/A</v>
      </c>
    </row>
    <row r="1769" spans="1:5" x14ac:dyDescent="0.25">
      <c r="A1769" t="s">
        <v>8218</v>
      </c>
      <c r="B1769">
        <f>VLOOKUP(A1769,'all data'!F1057:L1057,7,FALSE)</f>
        <v>185</v>
      </c>
      <c r="D1769" t="s">
        <v>8220</v>
      </c>
      <c r="E1769" t="e">
        <f>VLOOKUP(D1769,'all data'!F239:L239,7,FALSE)</f>
        <v>#N/A</v>
      </c>
    </row>
    <row r="1770" spans="1:5" x14ac:dyDescent="0.25">
      <c r="A1770" t="s">
        <v>8218</v>
      </c>
      <c r="B1770">
        <f>VLOOKUP(A1770,'all data'!F977:L977,7,FALSE)</f>
        <v>186</v>
      </c>
      <c r="D1770" t="s">
        <v>8220</v>
      </c>
      <c r="E1770" t="e">
        <f>VLOOKUP(D1770,'all data'!F240:L240,7,FALSE)</f>
        <v>#N/A</v>
      </c>
    </row>
    <row r="1771" spans="1:5" x14ac:dyDescent="0.25">
      <c r="A1771" t="s">
        <v>8218</v>
      </c>
      <c r="B1771">
        <f>VLOOKUP(A1771,'all data'!F1297:L1297,7,FALSE)</f>
        <v>186</v>
      </c>
      <c r="D1771" t="s">
        <v>8220</v>
      </c>
      <c r="E1771" t="e">
        <f>VLOOKUP(D1771,'all data'!F241:L241,7,FALSE)</f>
        <v>#N/A</v>
      </c>
    </row>
    <row r="1772" spans="1:5" x14ac:dyDescent="0.25">
      <c r="A1772" t="s">
        <v>8218</v>
      </c>
      <c r="B1772">
        <f>VLOOKUP(A1772,'all data'!F1881:L1881,7,FALSE)</f>
        <v>186</v>
      </c>
      <c r="D1772" t="s">
        <v>8220</v>
      </c>
      <c r="E1772" t="e">
        <f>VLOOKUP(D1772,'all data'!F242:L242,7,FALSE)</f>
        <v>#N/A</v>
      </c>
    </row>
    <row r="1773" spans="1:5" x14ac:dyDescent="0.25">
      <c r="A1773" t="s">
        <v>8218</v>
      </c>
      <c r="B1773">
        <f>VLOOKUP(A1773,'all data'!F859:L859,7,FALSE)</f>
        <v>187</v>
      </c>
      <c r="D1773" t="s">
        <v>8220</v>
      </c>
      <c r="E1773" t="e">
        <f>VLOOKUP(D1773,'all data'!F243:L243,7,FALSE)</f>
        <v>#N/A</v>
      </c>
    </row>
    <row r="1774" spans="1:5" x14ac:dyDescent="0.25">
      <c r="A1774" t="s">
        <v>8218</v>
      </c>
      <c r="B1774">
        <f>VLOOKUP(A1774,'all data'!F347:L347,7,FALSE)</f>
        <v>188</v>
      </c>
      <c r="D1774" t="s">
        <v>8220</v>
      </c>
      <c r="E1774" t="e">
        <f>VLOOKUP(D1774,'all data'!F244:L244,7,FALSE)</f>
        <v>#N/A</v>
      </c>
    </row>
    <row r="1775" spans="1:5" x14ac:dyDescent="0.25">
      <c r="A1775" t="s">
        <v>8218</v>
      </c>
      <c r="B1775">
        <f>VLOOKUP(A1775,'all data'!F974:L974,7,FALSE)</f>
        <v>188</v>
      </c>
      <c r="D1775" t="s">
        <v>8220</v>
      </c>
      <c r="E1775" t="e">
        <f>VLOOKUP(D1775,'all data'!F245:L245,7,FALSE)</f>
        <v>#N/A</v>
      </c>
    </row>
    <row r="1776" spans="1:5" x14ac:dyDescent="0.25">
      <c r="A1776" t="s">
        <v>8218</v>
      </c>
      <c r="B1776">
        <f>VLOOKUP(A1776,'all data'!F1372:L1372,7,FALSE)</f>
        <v>188</v>
      </c>
      <c r="D1776" t="s">
        <v>8220</v>
      </c>
      <c r="E1776" t="e">
        <f>VLOOKUP(D1776,'all data'!F246:L246,7,FALSE)</f>
        <v>#N/A</v>
      </c>
    </row>
    <row r="1777" spans="1:5" x14ac:dyDescent="0.25">
      <c r="A1777" t="s">
        <v>8218</v>
      </c>
      <c r="B1777">
        <f>VLOOKUP(A1777,'all data'!F638:L638,7,FALSE)</f>
        <v>189</v>
      </c>
      <c r="D1777" t="s">
        <v>8220</v>
      </c>
      <c r="E1777" t="e">
        <f>VLOOKUP(D1777,'all data'!F247:L247,7,FALSE)</f>
        <v>#N/A</v>
      </c>
    </row>
    <row r="1778" spans="1:5" x14ac:dyDescent="0.25">
      <c r="A1778" t="s">
        <v>8218</v>
      </c>
      <c r="B1778">
        <f>VLOOKUP(A1778,'all data'!F1142:L1142,7,FALSE)</f>
        <v>189</v>
      </c>
      <c r="D1778" t="s">
        <v>8220</v>
      </c>
      <c r="E1778" t="e">
        <f>VLOOKUP(D1778,'all data'!F248:L248,7,FALSE)</f>
        <v>#N/A</v>
      </c>
    </row>
    <row r="1779" spans="1:5" x14ac:dyDescent="0.25">
      <c r="A1779" t="s">
        <v>8218</v>
      </c>
      <c r="B1779">
        <f>VLOOKUP(A1779,'all data'!F420:L420,7,FALSE)</f>
        <v>190</v>
      </c>
      <c r="D1779" t="s">
        <v>8220</v>
      </c>
      <c r="E1779" t="e">
        <f>VLOOKUP(D1779,'all data'!F249:L249,7,FALSE)</f>
        <v>#N/A</v>
      </c>
    </row>
    <row r="1780" spans="1:5" x14ac:dyDescent="0.25">
      <c r="A1780" t="s">
        <v>8218</v>
      </c>
      <c r="B1780">
        <f>VLOOKUP(A1780,'all data'!F834:L834,7,FALSE)</f>
        <v>190</v>
      </c>
      <c r="D1780" t="s">
        <v>8220</v>
      </c>
      <c r="E1780" t="e">
        <f>VLOOKUP(D1780,'all data'!F250:L250,7,FALSE)</f>
        <v>#N/A</v>
      </c>
    </row>
    <row r="1781" spans="1:5" x14ac:dyDescent="0.25">
      <c r="A1781" t="s">
        <v>8218</v>
      </c>
      <c r="B1781">
        <f>VLOOKUP(A1781,'all data'!F94:L94,7,FALSE)</f>
        <v>191</v>
      </c>
      <c r="D1781" t="s">
        <v>8220</v>
      </c>
      <c r="E1781" t="e">
        <f>VLOOKUP(D1781,'all data'!F251:L251,7,FALSE)</f>
        <v>#N/A</v>
      </c>
    </row>
    <row r="1782" spans="1:5" x14ac:dyDescent="0.25">
      <c r="A1782" t="s">
        <v>8218</v>
      </c>
      <c r="B1782">
        <f>VLOOKUP(A1782,'all data'!F426:L426,7,FALSE)</f>
        <v>191</v>
      </c>
      <c r="D1782" t="s">
        <v>8220</v>
      </c>
      <c r="E1782" t="e">
        <f>VLOOKUP(D1782,'all data'!F252:L252,7,FALSE)</f>
        <v>#N/A</v>
      </c>
    </row>
    <row r="1783" spans="1:5" x14ac:dyDescent="0.25">
      <c r="A1783" t="s">
        <v>8218</v>
      </c>
      <c r="B1783">
        <f>VLOOKUP(A1783,'all data'!F772:L772,7,FALSE)</f>
        <v>191</v>
      </c>
      <c r="D1783" t="s">
        <v>8220</v>
      </c>
      <c r="E1783" t="e">
        <f>VLOOKUP(D1783,'all data'!F253:L253,7,FALSE)</f>
        <v>#N/A</v>
      </c>
    </row>
    <row r="1784" spans="1:5" x14ac:dyDescent="0.25">
      <c r="A1784" t="s">
        <v>8218</v>
      </c>
      <c r="B1784">
        <f>VLOOKUP(A1784,'all data'!F1092:L1092,7,FALSE)</f>
        <v>191</v>
      </c>
      <c r="D1784" t="s">
        <v>8220</v>
      </c>
      <c r="E1784" t="e">
        <f>VLOOKUP(D1784,'all data'!F254:L254,7,FALSE)</f>
        <v>#N/A</v>
      </c>
    </row>
    <row r="1785" spans="1:5" x14ac:dyDescent="0.25">
      <c r="A1785" t="s">
        <v>8218</v>
      </c>
      <c r="B1785">
        <f>VLOOKUP(A1785,'all data'!F1341:L1341,7,FALSE)</f>
        <v>191</v>
      </c>
      <c r="D1785" t="s">
        <v>8220</v>
      </c>
      <c r="E1785" t="e">
        <f>VLOOKUP(D1785,'all data'!F255:L255,7,FALSE)</f>
        <v>#N/A</v>
      </c>
    </row>
    <row r="1786" spans="1:5" x14ac:dyDescent="0.25">
      <c r="A1786" t="s">
        <v>8218</v>
      </c>
      <c r="B1786">
        <f>VLOOKUP(A1786,'all data'!F66:L66,7,FALSE)</f>
        <v>193</v>
      </c>
      <c r="D1786" t="s">
        <v>8220</v>
      </c>
      <c r="E1786" t="e">
        <f>VLOOKUP(D1786,'all data'!F256:L256,7,FALSE)</f>
        <v>#N/A</v>
      </c>
    </row>
    <row r="1787" spans="1:5" x14ac:dyDescent="0.25">
      <c r="A1787" t="s">
        <v>8218</v>
      </c>
      <c r="B1787">
        <f>VLOOKUP(A1787,'all data'!F1125:L1125,7,FALSE)</f>
        <v>193</v>
      </c>
      <c r="D1787" t="s">
        <v>8220</v>
      </c>
      <c r="E1787" t="e">
        <f>VLOOKUP(D1787,'all data'!F257:L257,7,FALSE)</f>
        <v>#N/A</v>
      </c>
    </row>
    <row r="1788" spans="1:5" x14ac:dyDescent="0.25">
      <c r="A1788" t="s">
        <v>8218</v>
      </c>
      <c r="B1788">
        <f>VLOOKUP(A1788,'all data'!F1986:L1986,7,FALSE)</f>
        <v>193</v>
      </c>
      <c r="D1788" t="s">
        <v>8220</v>
      </c>
      <c r="E1788" t="e">
        <f>VLOOKUP(D1788,'all data'!F258:L258,7,FALSE)</f>
        <v>#N/A</v>
      </c>
    </row>
    <row r="1789" spans="1:5" x14ac:dyDescent="0.25">
      <c r="A1789" t="s">
        <v>8218</v>
      </c>
      <c r="B1789">
        <f>VLOOKUP(A1789,'all data'!F120:L120,7,FALSE)</f>
        <v>194</v>
      </c>
      <c r="D1789" t="s">
        <v>8220</v>
      </c>
      <c r="E1789" t="e">
        <f>VLOOKUP(D1789,'all data'!F259:L259,7,FALSE)</f>
        <v>#N/A</v>
      </c>
    </row>
    <row r="1790" spans="1:5" x14ac:dyDescent="0.25">
      <c r="A1790" t="s">
        <v>8218</v>
      </c>
      <c r="B1790">
        <f>VLOOKUP(A1790,'all data'!F1714:L1714,7,FALSE)</f>
        <v>194</v>
      </c>
      <c r="D1790" t="s">
        <v>8220</v>
      </c>
      <c r="E1790" t="e">
        <f>VLOOKUP(D1790,'all data'!F260:L260,7,FALSE)</f>
        <v>#N/A</v>
      </c>
    </row>
    <row r="1791" spans="1:5" x14ac:dyDescent="0.25">
      <c r="A1791" t="s">
        <v>8218</v>
      </c>
      <c r="B1791">
        <f>VLOOKUP(A1791,'all data'!F774:L774,7,FALSE)</f>
        <v>196</v>
      </c>
      <c r="D1791" t="s">
        <v>8220</v>
      </c>
      <c r="E1791" t="e">
        <f>VLOOKUP(D1791,'all data'!F261:L261,7,FALSE)</f>
        <v>#N/A</v>
      </c>
    </row>
    <row r="1792" spans="1:5" x14ac:dyDescent="0.25">
      <c r="A1792" t="s">
        <v>8218</v>
      </c>
      <c r="B1792">
        <f>VLOOKUP(A1792,'all data'!F1382:L1382,7,FALSE)</f>
        <v>196</v>
      </c>
      <c r="D1792" t="s">
        <v>8220</v>
      </c>
      <c r="E1792" t="e">
        <f>VLOOKUP(D1792,'all data'!F262:L262,7,FALSE)</f>
        <v>#N/A</v>
      </c>
    </row>
    <row r="1793" spans="1:5" x14ac:dyDescent="0.25">
      <c r="A1793" t="s">
        <v>8218</v>
      </c>
      <c r="B1793">
        <f>VLOOKUP(A1793,'all data'!F1970:L1970,7,FALSE)</f>
        <v>196</v>
      </c>
      <c r="D1793" t="s">
        <v>8220</v>
      </c>
      <c r="E1793" t="e">
        <f>VLOOKUP(D1793,'all data'!F263:L263,7,FALSE)</f>
        <v>#N/A</v>
      </c>
    </row>
    <row r="1794" spans="1:5" x14ac:dyDescent="0.25">
      <c r="A1794" t="s">
        <v>8218</v>
      </c>
      <c r="B1794">
        <f>VLOOKUP(A1794,'all data'!F76:L76,7,FALSE)</f>
        <v>197</v>
      </c>
      <c r="D1794" t="s">
        <v>8220</v>
      </c>
      <c r="E1794" t="e">
        <f>VLOOKUP(D1794,'all data'!F264:L264,7,FALSE)</f>
        <v>#N/A</v>
      </c>
    </row>
    <row r="1795" spans="1:5" x14ac:dyDescent="0.25">
      <c r="A1795" t="s">
        <v>8218</v>
      </c>
      <c r="B1795">
        <f>VLOOKUP(A1795,'all data'!F1480:L1480,7,FALSE)</f>
        <v>197</v>
      </c>
      <c r="D1795" t="s">
        <v>8220</v>
      </c>
      <c r="E1795" t="e">
        <f>VLOOKUP(D1795,'all data'!F265:L265,7,FALSE)</f>
        <v>#N/A</v>
      </c>
    </row>
    <row r="1796" spans="1:5" x14ac:dyDescent="0.25">
      <c r="A1796" t="s">
        <v>8218</v>
      </c>
      <c r="B1796">
        <f>VLOOKUP(A1796,'all data'!F104:L104,7,FALSE)</f>
        <v>199</v>
      </c>
      <c r="D1796" t="s">
        <v>8220</v>
      </c>
      <c r="E1796" t="e">
        <f>VLOOKUP(D1796,'all data'!F266:L266,7,FALSE)</f>
        <v>#N/A</v>
      </c>
    </row>
    <row r="1797" spans="1:5" x14ac:dyDescent="0.25">
      <c r="A1797" t="s">
        <v>8218</v>
      </c>
      <c r="B1797">
        <f>VLOOKUP(A1797,'all data'!F1679:L1679,7,FALSE)</f>
        <v>199</v>
      </c>
      <c r="D1797" t="s">
        <v>8220</v>
      </c>
      <c r="E1797" t="e">
        <f>VLOOKUP(D1797,'all data'!F267:L267,7,FALSE)</f>
        <v>#N/A</v>
      </c>
    </row>
    <row r="1798" spans="1:5" x14ac:dyDescent="0.25">
      <c r="A1798" t="s">
        <v>8218</v>
      </c>
      <c r="B1798">
        <f>VLOOKUP(A1798,'all data'!F1735:L1735,7,FALSE)</f>
        <v>199</v>
      </c>
      <c r="D1798" t="s">
        <v>8220</v>
      </c>
      <c r="E1798" t="e">
        <f>VLOOKUP(D1798,'all data'!F268:L268,7,FALSE)</f>
        <v>#N/A</v>
      </c>
    </row>
    <row r="1799" spans="1:5" x14ac:dyDescent="0.25">
      <c r="A1799" t="s">
        <v>8218</v>
      </c>
      <c r="B1799">
        <f>VLOOKUP(A1799,'all data'!F1572:L1572,7,FALSE)</f>
        <v>200</v>
      </c>
      <c r="D1799" t="s">
        <v>8220</v>
      </c>
      <c r="E1799" t="e">
        <f>VLOOKUP(D1799,'all data'!F269:L269,7,FALSE)</f>
        <v>#N/A</v>
      </c>
    </row>
    <row r="1800" spans="1:5" x14ac:dyDescent="0.25">
      <c r="A1800" t="s">
        <v>8218</v>
      </c>
      <c r="B1800">
        <f>VLOOKUP(A1800,'all data'!F1957:L1957,7,FALSE)</f>
        <v>200</v>
      </c>
      <c r="D1800" t="s">
        <v>8220</v>
      </c>
      <c r="E1800" t="e">
        <f>VLOOKUP(D1800,'all data'!F270:L270,7,FALSE)</f>
        <v>#N/A</v>
      </c>
    </row>
    <row r="1801" spans="1:5" x14ac:dyDescent="0.25">
      <c r="A1801" t="s">
        <v>8218</v>
      </c>
      <c r="B1801">
        <f>VLOOKUP(A1801,'all data'!F1015:L1015,7,FALSE)</f>
        <v>202</v>
      </c>
      <c r="D1801" t="s">
        <v>8220</v>
      </c>
      <c r="E1801" t="e">
        <f>VLOOKUP(D1801,'all data'!F271:L271,7,FALSE)</f>
        <v>#N/A</v>
      </c>
    </row>
    <row r="1802" spans="1:5" x14ac:dyDescent="0.25">
      <c r="A1802" t="s">
        <v>8218</v>
      </c>
      <c r="B1802">
        <f>VLOOKUP(A1802,'all data'!F1045:L1045,7,FALSE)</f>
        <v>202</v>
      </c>
      <c r="D1802" t="s">
        <v>8220</v>
      </c>
      <c r="E1802" t="e">
        <f>VLOOKUP(D1802,'all data'!F272:L272,7,FALSE)</f>
        <v>#N/A</v>
      </c>
    </row>
    <row r="1803" spans="1:5" x14ac:dyDescent="0.25">
      <c r="A1803" t="s">
        <v>8218</v>
      </c>
      <c r="B1803">
        <f>VLOOKUP(A1803,'all data'!F1302:L1302,7,FALSE)</f>
        <v>202</v>
      </c>
      <c r="D1803" t="s">
        <v>8220</v>
      </c>
      <c r="E1803" t="e">
        <f>VLOOKUP(D1803,'all data'!F273:L273,7,FALSE)</f>
        <v>#N/A</v>
      </c>
    </row>
    <row r="1804" spans="1:5" x14ac:dyDescent="0.25">
      <c r="A1804" t="s">
        <v>8218</v>
      </c>
      <c r="B1804">
        <f>VLOOKUP(A1804,'all data'!F1453:L1453,7,FALSE)</f>
        <v>202</v>
      </c>
      <c r="D1804" t="s">
        <v>8220</v>
      </c>
      <c r="E1804" t="e">
        <f>VLOOKUP(D1804,'all data'!F274:L274,7,FALSE)</f>
        <v>#N/A</v>
      </c>
    </row>
    <row r="1805" spans="1:5" x14ac:dyDescent="0.25">
      <c r="A1805" t="s">
        <v>8218</v>
      </c>
      <c r="B1805">
        <f>VLOOKUP(A1805,'all data'!F991:L991,7,FALSE)</f>
        <v>203</v>
      </c>
      <c r="D1805" t="s">
        <v>8220</v>
      </c>
      <c r="E1805" t="e">
        <f>VLOOKUP(D1805,'all data'!F275:L275,7,FALSE)</f>
        <v>#N/A</v>
      </c>
    </row>
    <row r="1806" spans="1:5" x14ac:dyDescent="0.25">
      <c r="A1806" t="s">
        <v>8218</v>
      </c>
      <c r="B1806">
        <f>VLOOKUP(A1806,'all data'!F83:L83,7,FALSE)</f>
        <v>204</v>
      </c>
      <c r="D1806" t="s">
        <v>8220</v>
      </c>
      <c r="E1806" t="e">
        <f>VLOOKUP(D1806,'all data'!F276:L276,7,FALSE)</f>
        <v>#N/A</v>
      </c>
    </row>
    <row r="1807" spans="1:5" x14ac:dyDescent="0.25">
      <c r="A1807" t="s">
        <v>8218</v>
      </c>
      <c r="B1807">
        <f>VLOOKUP(A1807,'all data'!F404:L404,7,FALSE)</f>
        <v>204</v>
      </c>
      <c r="D1807" t="s">
        <v>8220</v>
      </c>
      <c r="E1807" t="e">
        <f>VLOOKUP(D1807,'all data'!F277:L277,7,FALSE)</f>
        <v>#N/A</v>
      </c>
    </row>
    <row r="1808" spans="1:5" x14ac:dyDescent="0.25">
      <c r="A1808" t="s">
        <v>8218</v>
      </c>
      <c r="B1808">
        <f>VLOOKUP(A1808,'all data'!F473:L473,7,FALSE)</f>
        <v>205</v>
      </c>
      <c r="D1808" t="s">
        <v>8220</v>
      </c>
      <c r="E1808" t="e">
        <f>VLOOKUP(D1808,'all data'!F278:L278,7,FALSE)</f>
        <v>#N/A</v>
      </c>
    </row>
    <row r="1809" spans="1:5" x14ac:dyDescent="0.25">
      <c r="A1809" t="s">
        <v>8218</v>
      </c>
      <c r="B1809">
        <f>VLOOKUP(A1809,'all data'!F488:L488,7,FALSE)</f>
        <v>205</v>
      </c>
      <c r="D1809" t="s">
        <v>8220</v>
      </c>
      <c r="E1809" t="e">
        <f>VLOOKUP(D1809,'all data'!F279:L279,7,FALSE)</f>
        <v>#N/A</v>
      </c>
    </row>
    <row r="1810" spans="1:5" x14ac:dyDescent="0.25">
      <c r="A1810" t="s">
        <v>8218</v>
      </c>
      <c r="B1810">
        <f>VLOOKUP(A1810,'all data'!F703:L703,7,FALSE)</f>
        <v>205</v>
      </c>
      <c r="D1810" t="s">
        <v>8220</v>
      </c>
      <c r="E1810" t="e">
        <f>VLOOKUP(D1810,'all data'!F280:L280,7,FALSE)</f>
        <v>#N/A</v>
      </c>
    </row>
    <row r="1811" spans="1:5" x14ac:dyDescent="0.25">
      <c r="A1811" t="s">
        <v>8218</v>
      </c>
      <c r="B1811">
        <f>VLOOKUP(A1811,'all data'!F983:L983,7,FALSE)</f>
        <v>205</v>
      </c>
      <c r="D1811" t="s">
        <v>8220</v>
      </c>
      <c r="E1811" t="e">
        <f>VLOOKUP(D1811,'all data'!F281:L281,7,FALSE)</f>
        <v>#N/A</v>
      </c>
    </row>
    <row r="1812" spans="1:5" x14ac:dyDescent="0.25">
      <c r="A1812" t="s">
        <v>8218</v>
      </c>
      <c r="B1812">
        <f>VLOOKUP(A1812,'all data'!F11:L11,7,FALSE)</f>
        <v>206</v>
      </c>
      <c r="D1812" t="s">
        <v>8220</v>
      </c>
      <c r="E1812" t="e">
        <f>VLOOKUP(D1812,'all data'!F282:L282,7,FALSE)</f>
        <v>#N/A</v>
      </c>
    </row>
    <row r="1813" spans="1:5" x14ac:dyDescent="0.25">
      <c r="A1813" t="s">
        <v>8218</v>
      </c>
      <c r="B1813">
        <f>VLOOKUP(A1813,'all data'!F389:L389,7,FALSE)</f>
        <v>206</v>
      </c>
      <c r="D1813" t="s">
        <v>8220</v>
      </c>
      <c r="E1813" t="e">
        <f>VLOOKUP(D1813,'all data'!F283:L283,7,FALSE)</f>
        <v>#N/A</v>
      </c>
    </row>
    <row r="1814" spans="1:5" x14ac:dyDescent="0.25">
      <c r="A1814" t="s">
        <v>8218</v>
      </c>
      <c r="B1814">
        <f>VLOOKUP(A1814,'all data'!F1104:L1104,7,FALSE)</f>
        <v>206</v>
      </c>
      <c r="D1814" t="s">
        <v>8220</v>
      </c>
      <c r="E1814" t="e">
        <f>VLOOKUP(D1814,'all data'!F284:L284,7,FALSE)</f>
        <v>#N/A</v>
      </c>
    </row>
    <row r="1815" spans="1:5" x14ac:dyDescent="0.25">
      <c r="A1815" t="s">
        <v>8218</v>
      </c>
      <c r="B1815">
        <f>VLOOKUP(A1815,'all data'!F1254:L1254,7,FALSE)</f>
        <v>206</v>
      </c>
      <c r="D1815" t="s">
        <v>8220</v>
      </c>
      <c r="E1815" t="e">
        <f>VLOOKUP(D1815,'all data'!F285:L285,7,FALSE)</f>
        <v>#N/A</v>
      </c>
    </row>
    <row r="1816" spans="1:5" x14ac:dyDescent="0.25">
      <c r="A1816" t="s">
        <v>8218</v>
      </c>
      <c r="B1816">
        <f>VLOOKUP(A1816,'all data'!F1937:L1937,7,FALSE)</f>
        <v>206</v>
      </c>
      <c r="D1816" t="s">
        <v>8220</v>
      </c>
      <c r="E1816" t="e">
        <f>VLOOKUP(D1816,'all data'!F286:L286,7,FALSE)</f>
        <v>#N/A</v>
      </c>
    </row>
    <row r="1817" spans="1:5" x14ac:dyDescent="0.25">
      <c r="A1817" t="s">
        <v>8218</v>
      </c>
      <c r="B1817">
        <f>VLOOKUP(A1817,'all data'!F521:L521,7,FALSE)</f>
        <v>207</v>
      </c>
      <c r="D1817" t="s">
        <v>8220</v>
      </c>
      <c r="E1817" t="e">
        <f>VLOOKUP(D1817,'all data'!F287:L287,7,FALSE)</f>
        <v>#N/A</v>
      </c>
    </row>
    <row r="1818" spans="1:5" x14ac:dyDescent="0.25">
      <c r="A1818" t="s">
        <v>8218</v>
      </c>
      <c r="B1818">
        <f>VLOOKUP(A1818,'all data'!F2045:L2045,7,FALSE)</f>
        <v>207</v>
      </c>
      <c r="D1818" t="s">
        <v>8220</v>
      </c>
      <c r="E1818" t="e">
        <f>VLOOKUP(D1818,'all data'!F288:L288,7,FALSE)</f>
        <v>#N/A</v>
      </c>
    </row>
    <row r="1819" spans="1:5" x14ac:dyDescent="0.25">
      <c r="A1819" t="s">
        <v>8218</v>
      </c>
      <c r="B1819">
        <f>VLOOKUP(A1819,'all data'!F1687:L1687,7,FALSE)</f>
        <v>208</v>
      </c>
      <c r="D1819" t="s">
        <v>8220</v>
      </c>
      <c r="E1819" t="e">
        <f>VLOOKUP(D1819,'all data'!F289:L289,7,FALSE)</f>
        <v>#N/A</v>
      </c>
    </row>
    <row r="1820" spans="1:5" x14ac:dyDescent="0.25">
      <c r="A1820" t="s">
        <v>8218</v>
      </c>
      <c r="B1820">
        <f>VLOOKUP(A1820,'all data'!F546:L546,7,FALSE)</f>
        <v>209</v>
      </c>
      <c r="D1820" t="s">
        <v>8220</v>
      </c>
      <c r="E1820" t="e">
        <f>VLOOKUP(D1820,'all data'!F290:L290,7,FALSE)</f>
        <v>#N/A</v>
      </c>
    </row>
    <row r="1821" spans="1:5" x14ac:dyDescent="0.25">
      <c r="A1821" t="s">
        <v>8218</v>
      </c>
      <c r="B1821">
        <f>VLOOKUP(A1821,'all data'!F46:L46,7,FALSE)</f>
        <v>210</v>
      </c>
      <c r="D1821" t="s">
        <v>8220</v>
      </c>
      <c r="E1821" t="e">
        <f>VLOOKUP(D1821,'all data'!F291:L291,7,FALSE)</f>
        <v>#N/A</v>
      </c>
    </row>
    <row r="1822" spans="1:5" x14ac:dyDescent="0.25">
      <c r="A1822" t="s">
        <v>8218</v>
      </c>
      <c r="B1822">
        <f>VLOOKUP(A1822,'all data'!F585:L585,7,FALSE)</f>
        <v>211</v>
      </c>
      <c r="D1822" t="s">
        <v>8220</v>
      </c>
      <c r="E1822" t="e">
        <f>VLOOKUP(D1822,'all data'!F292:L292,7,FALSE)</f>
        <v>#N/A</v>
      </c>
    </row>
    <row r="1823" spans="1:5" x14ac:dyDescent="0.25">
      <c r="A1823" t="s">
        <v>8218</v>
      </c>
      <c r="B1823">
        <f>VLOOKUP(A1823,'all data'!F1084:L1084,7,FALSE)</f>
        <v>211</v>
      </c>
      <c r="D1823" t="s">
        <v>8220</v>
      </c>
      <c r="E1823" t="e">
        <f>VLOOKUP(D1823,'all data'!F293:L293,7,FALSE)</f>
        <v>#N/A</v>
      </c>
    </row>
    <row r="1824" spans="1:5" x14ac:dyDescent="0.25">
      <c r="A1824" t="s">
        <v>8218</v>
      </c>
      <c r="B1824">
        <f>VLOOKUP(A1824,'all data'!F1143:L1143,7,FALSE)</f>
        <v>211</v>
      </c>
      <c r="D1824" t="s">
        <v>8220</v>
      </c>
      <c r="E1824" t="e">
        <f>VLOOKUP(D1824,'all data'!F294:L294,7,FALSE)</f>
        <v>#N/A</v>
      </c>
    </row>
    <row r="1825" spans="1:5" x14ac:dyDescent="0.25">
      <c r="A1825" t="s">
        <v>8218</v>
      </c>
      <c r="B1825">
        <f>VLOOKUP(A1825,'all data'!F921:L921,7,FALSE)</f>
        <v>213</v>
      </c>
      <c r="D1825" t="s">
        <v>8220</v>
      </c>
      <c r="E1825" t="e">
        <f>VLOOKUP(D1825,'all data'!F295:L295,7,FALSE)</f>
        <v>#N/A</v>
      </c>
    </row>
    <row r="1826" spans="1:5" x14ac:dyDescent="0.25">
      <c r="A1826" t="s">
        <v>8218</v>
      </c>
      <c r="B1826">
        <f>VLOOKUP(A1826,'all data'!F1832:L1832,7,FALSE)</f>
        <v>213</v>
      </c>
      <c r="D1826" t="s">
        <v>8220</v>
      </c>
      <c r="E1826" t="e">
        <f>VLOOKUP(D1826,'all data'!F296:L296,7,FALSE)</f>
        <v>#N/A</v>
      </c>
    </row>
    <row r="1827" spans="1:5" x14ac:dyDescent="0.25">
      <c r="A1827" t="s">
        <v>8218</v>
      </c>
      <c r="B1827">
        <f>VLOOKUP(A1827,'all data'!F449:L449,7,FALSE)</f>
        <v>215</v>
      </c>
      <c r="D1827" t="s">
        <v>8220</v>
      </c>
      <c r="E1827" t="e">
        <f>VLOOKUP(D1827,'all data'!F297:L297,7,FALSE)</f>
        <v>#N/A</v>
      </c>
    </row>
    <row r="1828" spans="1:5" x14ac:dyDescent="0.25">
      <c r="A1828" t="s">
        <v>8218</v>
      </c>
      <c r="B1828">
        <f>VLOOKUP(A1828,'all data'!F1781:L1781,7,FALSE)</f>
        <v>216</v>
      </c>
      <c r="D1828" t="s">
        <v>8220</v>
      </c>
      <c r="E1828" t="e">
        <f>VLOOKUP(D1828,'all data'!F298:L298,7,FALSE)</f>
        <v>#N/A</v>
      </c>
    </row>
    <row r="1829" spans="1:5" x14ac:dyDescent="0.25">
      <c r="A1829" t="s">
        <v>8218</v>
      </c>
      <c r="B1829">
        <f>VLOOKUP(A1829,'all data'!F628:L628,7,FALSE)</f>
        <v>217</v>
      </c>
      <c r="D1829" t="s">
        <v>8220</v>
      </c>
      <c r="E1829" t="e">
        <f>VLOOKUP(D1829,'all data'!F299:L299,7,FALSE)</f>
        <v>#N/A</v>
      </c>
    </row>
    <row r="1830" spans="1:5" x14ac:dyDescent="0.25">
      <c r="A1830" t="s">
        <v>8218</v>
      </c>
      <c r="B1830">
        <f>VLOOKUP(A1830,'all data'!F821:L821,7,FALSE)</f>
        <v>217</v>
      </c>
      <c r="D1830" t="s">
        <v>8220</v>
      </c>
      <c r="E1830" t="e">
        <f>VLOOKUP(D1830,'all data'!F300:L300,7,FALSE)</f>
        <v>#N/A</v>
      </c>
    </row>
    <row r="1831" spans="1:5" x14ac:dyDescent="0.25">
      <c r="A1831" t="s">
        <v>8218</v>
      </c>
      <c r="B1831">
        <f>VLOOKUP(A1831,'all data'!F1284:L1284,7,FALSE)</f>
        <v>218</v>
      </c>
      <c r="D1831" t="s">
        <v>8220</v>
      </c>
      <c r="E1831" t="e">
        <f>VLOOKUP(D1831,'all data'!F301:L301,7,FALSE)</f>
        <v>#N/A</v>
      </c>
    </row>
    <row r="1832" spans="1:5" x14ac:dyDescent="0.25">
      <c r="A1832" t="s">
        <v>8218</v>
      </c>
      <c r="B1832">
        <f>VLOOKUP(A1832,'all data'!F2026:L2026,7,FALSE)</f>
        <v>218</v>
      </c>
      <c r="D1832" t="s">
        <v>8220</v>
      </c>
      <c r="E1832" t="e">
        <f>VLOOKUP(D1832,'all data'!F302:L302,7,FALSE)</f>
        <v>#N/A</v>
      </c>
    </row>
    <row r="1833" spans="1:5" x14ac:dyDescent="0.25">
      <c r="A1833" t="s">
        <v>8218</v>
      </c>
      <c r="B1833">
        <f>VLOOKUP(A1833,'all data'!F1333:L1333,7,FALSE)</f>
        <v>220</v>
      </c>
      <c r="D1833" t="s">
        <v>8220</v>
      </c>
      <c r="E1833" t="e">
        <f>VLOOKUP(D1833,'all data'!F303:L303,7,FALSE)</f>
        <v>#N/A</v>
      </c>
    </row>
    <row r="1834" spans="1:5" x14ac:dyDescent="0.25">
      <c r="A1834" t="s">
        <v>8218</v>
      </c>
      <c r="B1834">
        <f>VLOOKUP(A1834,'all data'!F996:L996,7,FALSE)</f>
        <v>221</v>
      </c>
      <c r="D1834" t="s">
        <v>8220</v>
      </c>
      <c r="E1834" t="e">
        <f>VLOOKUP(D1834,'all data'!F304:L304,7,FALSE)</f>
        <v>#N/A</v>
      </c>
    </row>
    <row r="1835" spans="1:5" x14ac:dyDescent="0.25">
      <c r="A1835" t="s">
        <v>8218</v>
      </c>
      <c r="B1835">
        <f>VLOOKUP(A1835,'all data'!F1504:L1504,7,FALSE)</f>
        <v>221</v>
      </c>
      <c r="D1835" t="s">
        <v>8220</v>
      </c>
      <c r="E1835" t="e">
        <f>VLOOKUP(D1835,'all data'!F305:L305,7,FALSE)</f>
        <v>#N/A</v>
      </c>
    </row>
    <row r="1836" spans="1:5" x14ac:dyDescent="0.25">
      <c r="A1836" t="s">
        <v>8218</v>
      </c>
      <c r="B1836">
        <f>VLOOKUP(A1836,'all data'!F1753:L1753,7,FALSE)</f>
        <v>221</v>
      </c>
      <c r="D1836" t="s">
        <v>8220</v>
      </c>
      <c r="E1836" t="e">
        <f>VLOOKUP(D1836,'all data'!F306:L306,7,FALSE)</f>
        <v>#N/A</v>
      </c>
    </row>
    <row r="1837" spans="1:5" x14ac:dyDescent="0.25">
      <c r="A1837" t="s">
        <v>8218</v>
      </c>
      <c r="B1837">
        <f>VLOOKUP(A1837,'all data'!F480:L480,7,FALSE)</f>
        <v>222</v>
      </c>
      <c r="D1837" t="s">
        <v>8220</v>
      </c>
      <c r="E1837" t="e">
        <f>VLOOKUP(D1837,'all data'!F307:L307,7,FALSE)</f>
        <v>#N/A</v>
      </c>
    </row>
    <row r="1838" spans="1:5" x14ac:dyDescent="0.25">
      <c r="A1838" t="s">
        <v>8218</v>
      </c>
      <c r="B1838">
        <f>VLOOKUP(A1838,'all data'!F1515:L1515,7,FALSE)</f>
        <v>222</v>
      </c>
      <c r="D1838" t="s">
        <v>8220</v>
      </c>
      <c r="E1838" t="e">
        <f>VLOOKUP(D1838,'all data'!F308:L308,7,FALSE)</f>
        <v>#N/A</v>
      </c>
    </row>
    <row r="1839" spans="1:5" x14ac:dyDescent="0.25">
      <c r="A1839" t="s">
        <v>8218</v>
      </c>
      <c r="B1839">
        <f>VLOOKUP(A1839,'all data'!F129:L129,7,FALSE)</f>
        <v>223</v>
      </c>
      <c r="D1839" t="s">
        <v>8220</v>
      </c>
      <c r="E1839" t="e">
        <f>VLOOKUP(D1839,'all data'!F309:L309,7,FALSE)</f>
        <v>#N/A</v>
      </c>
    </row>
    <row r="1840" spans="1:5" x14ac:dyDescent="0.25">
      <c r="A1840" t="s">
        <v>8218</v>
      </c>
      <c r="B1840">
        <f>VLOOKUP(A1840,'all data'!F306:L306,7,FALSE)</f>
        <v>224</v>
      </c>
      <c r="D1840" t="s">
        <v>8220</v>
      </c>
      <c r="E1840" t="e">
        <f>VLOOKUP(D1840,'all data'!F310:L310,7,FALSE)</f>
        <v>#N/A</v>
      </c>
    </row>
    <row r="1841" spans="1:5" x14ac:dyDescent="0.25">
      <c r="A1841" t="s">
        <v>8218</v>
      </c>
      <c r="B1841">
        <f>VLOOKUP(A1841,'all data'!F816:L816,7,FALSE)</f>
        <v>226</v>
      </c>
      <c r="D1841" t="s">
        <v>8220</v>
      </c>
      <c r="E1841" t="e">
        <f>VLOOKUP(D1841,'all data'!F311:L311,7,FALSE)</f>
        <v>#N/A</v>
      </c>
    </row>
    <row r="1842" spans="1:5" x14ac:dyDescent="0.25">
      <c r="A1842" t="s">
        <v>8218</v>
      </c>
      <c r="B1842">
        <f>VLOOKUP(A1842,'all data'!F874:L874,7,FALSE)</f>
        <v>226</v>
      </c>
      <c r="D1842" t="s">
        <v>8220</v>
      </c>
      <c r="E1842" t="e">
        <f>VLOOKUP(D1842,'all data'!F312:L312,7,FALSE)</f>
        <v>#N/A</v>
      </c>
    </row>
    <row r="1843" spans="1:5" x14ac:dyDescent="0.25">
      <c r="A1843" t="s">
        <v>8218</v>
      </c>
      <c r="B1843">
        <f>VLOOKUP(A1843,'all data'!F1835:L1835,7,FALSE)</f>
        <v>226</v>
      </c>
      <c r="D1843" t="s">
        <v>8220</v>
      </c>
      <c r="E1843" t="e">
        <f>VLOOKUP(D1843,'all data'!F313:L313,7,FALSE)</f>
        <v>#N/A</v>
      </c>
    </row>
    <row r="1844" spans="1:5" x14ac:dyDescent="0.25">
      <c r="A1844" t="s">
        <v>8218</v>
      </c>
      <c r="B1844">
        <f>VLOOKUP(A1844,'all data'!F565:L565,7,FALSE)</f>
        <v>227</v>
      </c>
      <c r="D1844" t="s">
        <v>8220</v>
      </c>
      <c r="E1844" t="e">
        <f>VLOOKUP(D1844,'all data'!F314:L314,7,FALSE)</f>
        <v>#N/A</v>
      </c>
    </row>
    <row r="1845" spans="1:5" x14ac:dyDescent="0.25">
      <c r="A1845" t="s">
        <v>8218</v>
      </c>
      <c r="B1845">
        <f>VLOOKUP(A1845,'all data'!F1009:L1009,7,FALSE)</f>
        <v>229</v>
      </c>
      <c r="D1845" t="s">
        <v>8220</v>
      </c>
      <c r="E1845" t="e">
        <f>VLOOKUP(D1845,'all data'!F315:L315,7,FALSE)</f>
        <v>#N/A</v>
      </c>
    </row>
    <row r="1846" spans="1:5" x14ac:dyDescent="0.25">
      <c r="A1846" t="s">
        <v>8218</v>
      </c>
      <c r="B1846">
        <f>VLOOKUP(A1846,'all data'!F1593:L1593,7,FALSE)</f>
        <v>229</v>
      </c>
      <c r="D1846" t="s">
        <v>8220</v>
      </c>
      <c r="E1846" t="e">
        <f>VLOOKUP(D1846,'all data'!F316:L316,7,FALSE)</f>
        <v>#N/A</v>
      </c>
    </row>
    <row r="1847" spans="1:5" x14ac:dyDescent="0.25">
      <c r="A1847" t="s">
        <v>8218</v>
      </c>
      <c r="B1847">
        <f>VLOOKUP(A1847,'all data'!F1509:L1509,7,FALSE)</f>
        <v>232</v>
      </c>
      <c r="D1847" t="s">
        <v>8220</v>
      </c>
      <c r="E1847" t="e">
        <f>VLOOKUP(D1847,'all data'!F317:L317,7,FALSE)</f>
        <v>#N/A</v>
      </c>
    </row>
    <row r="1848" spans="1:5" x14ac:dyDescent="0.25">
      <c r="A1848" t="s">
        <v>8218</v>
      </c>
      <c r="B1848">
        <f>VLOOKUP(A1848,'all data'!F370:L370,7,FALSE)</f>
        <v>234</v>
      </c>
      <c r="D1848" t="s">
        <v>8220</v>
      </c>
      <c r="E1848" t="e">
        <f>VLOOKUP(D1848,'all data'!F318:L318,7,FALSE)</f>
        <v>#N/A</v>
      </c>
    </row>
    <row r="1849" spans="1:5" x14ac:dyDescent="0.25">
      <c r="A1849" t="s">
        <v>8218</v>
      </c>
      <c r="B1849">
        <f>VLOOKUP(A1849,'all data'!F1031:L1031,7,FALSE)</f>
        <v>234</v>
      </c>
      <c r="D1849" t="s">
        <v>8220</v>
      </c>
      <c r="E1849" t="e">
        <f>VLOOKUP(D1849,'all data'!F319:L319,7,FALSE)</f>
        <v>#N/A</v>
      </c>
    </row>
    <row r="1850" spans="1:5" x14ac:dyDescent="0.25">
      <c r="A1850" t="s">
        <v>8218</v>
      </c>
      <c r="B1850">
        <f>VLOOKUP(A1850,'all data'!F1068:L1068,7,FALSE)</f>
        <v>235</v>
      </c>
      <c r="D1850" t="s">
        <v>8220</v>
      </c>
      <c r="E1850" t="e">
        <f>VLOOKUP(D1850,'all data'!F320:L320,7,FALSE)</f>
        <v>#N/A</v>
      </c>
    </row>
    <row r="1851" spans="1:5" x14ac:dyDescent="0.25">
      <c r="A1851" t="s">
        <v>8218</v>
      </c>
      <c r="B1851">
        <f>VLOOKUP(A1851,'all data'!F1364:L1364,7,FALSE)</f>
        <v>235</v>
      </c>
      <c r="D1851" t="s">
        <v>8220</v>
      </c>
      <c r="E1851" t="e">
        <f>VLOOKUP(D1851,'all data'!F321:L321,7,FALSE)</f>
        <v>#N/A</v>
      </c>
    </row>
    <row r="1852" spans="1:5" x14ac:dyDescent="0.25">
      <c r="A1852" t="s">
        <v>8218</v>
      </c>
      <c r="B1852">
        <f>VLOOKUP(A1852,'all data'!F242:L242,7,FALSE)</f>
        <v>236</v>
      </c>
      <c r="D1852" t="s">
        <v>8220</v>
      </c>
      <c r="E1852" t="e">
        <f>VLOOKUP(D1852,'all data'!F322:L322,7,FALSE)</f>
        <v>#N/A</v>
      </c>
    </row>
    <row r="1853" spans="1:5" x14ac:dyDescent="0.25">
      <c r="A1853" t="s">
        <v>8218</v>
      </c>
      <c r="B1853">
        <f>VLOOKUP(A1853,'all data'!F1178:L1178,7,FALSE)</f>
        <v>236</v>
      </c>
      <c r="D1853" t="s">
        <v>8220</v>
      </c>
      <c r="E1853" t="e">
        <f>VLOOKUP(D1853,'all data'!F323:L323,7,FALSE)</f>
        <v>#N/A</v>
      </c>
    </row>
    <row r="1854" spans="1:5" x14ac:dyDescent="0.25">
      <c r="A1854" t="s">
        <v>8218</v>
      </c>
      <c r="B1854">
        <f>VLOOKUP(A1854,'all data'!F1249:L1249,7,FALSE)</f>
        <v>236</v>
      </c>
      <c r="D1854" t="s">
        <v>8220</v>
      </c>
      <c r="E1854" t="e">
        <f>VLOOKUP(D1854,'all data'!F324:L324,7,FALSE)</f>
        <v>#N/A</v>
      </c>
    </row>
    <row r="1855" spans="1:5" x14ac:dyDescent="0.25">
      <c r="A1855" t="s">
        <v>8218</v>
      </c>
      <c r="B1855">
        <f>VLOOKUP(A1855,'all data'!F159:L159,7,FALSE)</f>
        <v>237</v>
      </c>
      <c r="D1855" t="s">
        <v>8220</v>
      </c>
      <c r="E1855" t="e">
        <f>VLOOKUP(D1855,'all data'!F325:L325,7,FALSE)</f>
        <v>#N/A</v>
      </c>
    </row>
    <row r="1856" spans="1:5" x14ac:dyDescent="0.25">
      <c r="A1856" t="s">
        <v>8218</v>
      </c>
      <c r="B1856">
        <f>VLOOKUP(A1856,'all data'!F1432:L1432,7,FALSE)</f>
        <v>237</v>
      </c>
      <c r="D1856" t="s">
        <v>8220</v>
      </c>
      <c r="E1856" t="e">
        <f>VLOOKUP(D1856,'all data'!F326:L326,7,FALSE)</f>
        <v>#N/A</v>
      </c>
    </row>
    <row r="1857" spans="1:5" x14ac:dyDescent="0.25">
      <c r="A1857" t="s">
        <v>8218</v>
      </c>
      <c r="B1857">
        <f>VLOOKUP(A1857,'all data'!F1705:L1705,7,FALSE)</f>
        <v>237</v>
      </c>
      <c r="D1857" t="s">
        <v>8220</v>
      </c>
      <c r="E1857" t="e">
        <f>VLOOKUP(D1857,'all data'!F327:L327,7,FALSE)</f>
        <v>#N/A</v>
      </c>
    </row>
    <row r="1858" spans="1:5" x14ac:dyDescent="0.25">
      <c r="A1858" t="s">
        <v>8218</v>
      </c>
      <c r="B1858">
        <f>VLOOKUP(A1858,'all data'!F50:L50,7,FALSE)</f>
        <v>238</v>
      </c>
      <c r="D1858" t="s">
        <v>8220</v>
      </c>
      <c r="E1858" t="e">
        <f>VLOOKUP(D1858,'all data'!F328:L328,7,FALSE)</f>
        <v>#N/A</v>
      </c>
    </row>
    <row r="1859" spans="1:5" x14ac:dyDescent="0.25">
      <c r="A1859" t="s">
        <v>8218</v>
      </c>
      <c r="B1859">
        <f>VLOOKUP(A1859,'all data'!F885:L885,7,FALSE)</f>
        <v>238</v>
      </c>
      <c r="D1859" t="s">
        <v>8220</v>
      </c>
      <c r="E1859" t="e">
        <f>VLOOKUP(D1859,'all data'!F329:L329,7,FALSE)</f>
        <v>#N/A</v>
      </c>
    </row>
    <row r="1860" spans="1:5" x14ac:dyDescent="0.25">
      <c r="A1860" t="s">
        <v>8218</v>
      </c>
      <c r="B1860">
        <f>VLOOKUP(A1860,'all data'!F1004:L1004,7,FALSE)</f>
        <v>238</v>
      </c>
      <c r="D1860" t="s">
        <v>8220</v>
      </c>
      <c r="E1860" t="e">
        <f>VLOOKUP(D1860,'all data'!F330:L330,7,FALSE)</f>
        <v>#N/A</v>
      </c>
    </row>
    <row r="1861" spans="1:5" x14ac:dyDescent="0.25">
      <c r="A1861" t="s">
        <v>8218</v>
      </c>
      <c r="B1861">
        <f>VLOOKUP(A1861,'all data'!F1211:L1211,7,FALSE)</f>
        <v>238</v>
      </c>
      <c r="D1861" t="s">
        <v>8220</v>
      </c>
      <c r="E1861" t="e">
        <f>VLOOKUP(D1861,'all data'!F331:L331,7,FALSE)</f>
        <v>#N/A</v>
      </c>
    </row>
    <row r="1862" spans="1:5" x14ac:dyDescent="0.25">
      <c r="A1862" t="s">
        <v>8218</v>
      </c>
      <c r="B1862">
        <f>VLOOKUP(A1862,'all data'!F68:L68,7,FALSE)</f>
        <v>240</v>
      </c>
      <c r="D1862" t="s">
        <v>8220</v>
      </c>
      <c r="E1862" t="e">
        <f>VLOOKUP(D1862,'all data'!F332:L332,7,FALSE)</f>
        <v>#N/A</v>
      </c>
    </row>
    <row r="1863" spans="1:5" x14ac:dyDescent="0.25">
      <c r="A1863" t="s">
        <v>8218</v>
      </c>
      <c r="B1863">
        <f>VLOOKUP(A1863,'all data'!F114:L114,7,FALSE)</f>
        <v>241</v>
      </c>
      <c r="D1863" t="s">
        <v>8220</v>
      </c>
      <c r="E1863" t="e">
        <f>VLOOKUP(D1863,'all data'!F333:L333,7,FALSE)</f>
        <v>#N/A</v>
      </c>
    </row>
    <row r="1864" spans="1:5" x14ac:dyDescent="0.25">
      <c r="A1864" t="s">
        <v>8218</v>
      </c>
      <c r="B1864">
        <f>VLOOKUP(A1864,'all data'!F757:L757,7,FALSE)</f>
        <v>241</v>
      </c>
      <c r="D1864" t="s">
        <v>8220</v>
      </c>
      <c r="E1864" t="e">
        <f>VLOOKUP(D1864,'all data'!F334:L334,7,FALSE)</f>
        <v>#N/A</v>
      </c>
    </row>
    <row r="1865" spans="1:5" x14ac:dyDescent="0.25">
      <c r="A1865" t="s">
        <v>8218</v>
      </c>
      <c r="B1865">
        <f>VLOOKUP(A1865,'all data'!F1912:L1912,7,FALSE)</f>
        <v>241</v>
      </c>
      <c r="D1865" t="s">
        <v>8220</v>
      </c>
      <c r="E1865" t="e">
        <f>VLOOKUP(D1865,'all data'!F335:L335,7,FALSE)</f>
        <v>#N/A</v>
      </c>
    </row>
    <row r="1866" spans="1:5" x14ac:dyDescent="0.25">
      <c r="A1866" t="s">
        <v>8218</v>
      </c>
      <c r="B1866">
        <f>VLOOKUP(A1866,'all data'!F637:L637,7,FALSE)</f>
        <v>242</v>
      </c>
      <c r="D1866" t="s">
        <v>8220</v>
      </c>
      <c r="E1866" t="e">
        <f>VLOOKUP(D1866,'all data'!F336:L336,7,FALSE)</f>
        <v>#N/A</v>
      </c>
    </row>
    <row r="1867" spans="1:5" x14ac:dyDescent="0.25">
      <c r="A1867" t="s">
        <v>8218</v>
      </c>
      <c r="B1867">
        <f>VLOOKUP(A1867,'all data'!F309:L309,7,FALSE)</f>
        <v>244</v>
      </c>
      <c r="D1867" t="s">
        <v>8220</v>
      </c>
      <c r="E1867" t="e">
        <f>VLOOKUP(D1867,'all data'!F337:L337,7,FALSE)</f>
        <v>#N/A</v>
      </c>
    </row>
    <row r="1868" spans="1:5" x14ac:dyDescent="0.25">
      <c r="A1868" t="s">
        <v>8218</v>
      </c>
      <c r="B1868">
        <f>VLOOKUP(A1868,'all data'!F949:L949,7,FALSE)</f>
        <v>244</v>
      </c>
      <c r="D1868" t="s">
        <v>8220</v>
      </c>
      <c r="E1868" t="e">
        <f>VLOOKUP(D1868,'all data'!F338:L338,7,FALSE)</f>
        <v>#N/A</v>
      </c>
    </row>
    <row r="1869" spans="1:5" x14ac:dyDescent="0.25">
      <c r="A1869" t="s">
        <v>8218</v>
      </c>
      <c r="B1869">
        <f>VLOOKUP(A1869,'all data'!F489:L489,7,FALSE)</f>
        <v>246</v>
      </c>
      <c r="D1869" t="s">
        <v>8220</v>
      </c>
      <c r="E1869" t="e">
        <f>VLOOKUP(D1869,'all data'!F339:L339,7,FALSE)</f>
        <v>#N/A</v>
      </c>
    </row>
    <row r="1870" spans="1:5" x14ac:dyDescent="0.25">
      <c r="A1870" t="s">
        <v>8218</v>
      </c>
      <c r="B1870">
        <f>VLOOKUP(A1870,'all data'!F833:L833,7,FALSE)</f>
        <v>246</v>
      </c>
      <c r="D1870" t="s">
        <v>8220</v>
      </c>
      <c r="E1870" t="e">
        <f>VLOOKUP(D1870,'all data'!F340:L340,7,FALSE)</f>
        <v>#N/A</v>
      </c>
    </row>
    <row r="1871" spans="1:5" x14ac:dyDescent="0.25">
      <c r="A1871" t="s">
        <v>8218</v>
      </c>
      <c r="B1871">
        <f>VLOOKUP(A1871,'all data'!F1300:L1300,7,FALSE)</f>
        <v>248</v>
      </c>
      <c r="D1871" t="s">
        <v>8220</v>
      </c>
      <c r="E1871" t="e">
        <f>VLOOKUP(D1871,'all data'!F341:L341,7,FALSE)</f>
        <v>#N/A</v>
      </c>
    </row>
    <row r="1872" spans="1:5" x14ac:dyDescent="0.25">
      <c r="A1872" t="s">
        <v>8218</v>
      </c>
      <c r="B1872">
        <f>VLOOKUP(A1872,'all data'!F161:L161,7,FALSE)</f>
        <v>249</v>
      </c>
      <c r="D1872" t="s">
        <v>8220</v>
      </c>
      <c r="E1872" t="e">
        <f>VLOOKUP(D1872,'all data'!F342:L342,7,FALSE)</f>
        <v>#N/A</v>
      </c>
    </row>
    <row r="1873" spans="1:5" x14ac:dyDescent="0.25">
      <c r="A1873" t="s">
        <v>8218</v>
      </c>
      <c r="B1873">
        <f>VLOOKUP(A1873,'all data'!F1501:L1501,7,FALSE)</f>
        <v>249</v>
      </c>
      <c r="D1873" t="s">
        <v>8220</v>
      </c>
      <c r="E1873" t="e">
        <f>VLOOKUP(D1873,'all data'!F343:L343,7,FALSE)</f>
        <v>#N/A</v>
      </c>
    </row>
    <row r="1874" spans="1:5" x14ac:dyDescent="0.25">
      <c r="A1874" t="s">
        <v>8218</v>
      </c>
      <c r="B1874">
        <f>VLOOKUP(A1874,'all data'!F468:L468,7,FALSE)</f>
        <v>251</v>
      </c>
      <c r="D1874" t="s">
        <v>8220</v>
      </c>
      <c r="E1874" t="e">
        <f>VLOOKUP(D1874,'all data'!F344:L344,7,FALSE)</f>
        <v>#N/A</v>
      </c>
    </row>
    <row r="1875" spans="1:5" x14ac:dyDescent="0.25">
      <c r="A1875" t="s">
        <v>8218</v>
      </c>
      <c r="B1875">
        <f>VLOOKUP(A1875,'all data'!F890:L890,7,FALSE)</f>
        <v>251</v>
      </c>
      <c r="D1875" t="s">
        <v>8220</v>
      </c>
      <c r="E1875" t="e">
        <f>VLOOKUP(D1875,'all data'!F345:L345,7,FALSE)</f>
        <v>#N/A</v>
      </c>
    </row>
    <row r="1876" spans="1:5" x14ac:dyDescent="0.25">
      <c r="A1876" t="s">
        <v>8218</v>
      </c>
      <c r="B1876">
        <f>VLOOKUP(A1876,'all data'!F1516:L1516,7,FALSE)</f>
        <v>251</v>
      </c>
      <c r="D1876" t="s">
        <v>8220</v>
      </c>
      <c r="E1876" t="e">
        <f>VLOOKUP(D1876,'all data'!F346:L346,7,FALSE)</f>
        <v>#N/A</v>
      </c>
    </row>
    <row r="1877" spans="1:5" x14ac:dyDescent="0.25">
      <c r="A1877" t="s">
        <v>8218</v>
      </c>
      <c r="B1877">
        <f>VLOOKUP(A1877,'all data'!F237:L237,7,FALSE)</f>
        <v>253</v>
      </c>
      <c r="D1877" t="s">
        <v>8220</v>
      </c>
      <c r="E1877" t="e">
        <f>VLOOKUP(D1877,'all data'!F347:L347,7,FALSE)</f>
        <v>#N/A</v>
      </c>
    </row>
    <row r="1878" spans="1:5" x14ac:dyDescent="0.25">
      <c r="A1878" t="s">
        <v>8218</v>
      </c>
      <c r="B1878">
        <f>VLOOKUP(A1878,'all data'!F293:L293,7,FALSE)</f>
        <v>253</v>
      </c>
      <c r="D1878" t="s">
        <v>8220</v>
      </c>
      <c r="E1878" t="e">
        <f>VLOOKUP(D1878,'all data'!F348:L348,7,FALSE)</f>
        <v>#N/A</v>
      </c>
    </row>
    <row r="1879" spans="1:5" x14ac:dyDescent="0.25">
      <c r="A1879" t="s">
        <v>8218</v>
      </c>
      <c r="B1879">
        <f>VLOOKUP(A1879,'all data'!F390:L390,7,FALSE)</f>
        <v>253</v>
      </c>
      <c r="D1879" t="s">
        <v>8220</v>
      </c>
      <c r="E1879" t="e">
        <f>VLOOKUP(D1879,'all data'!F349:L349,7,FALSE)</f>
        <v>#N/A</v>
      </c>
    </row>
    <row r="1880" spans="1:5" x14ac:dyDescent="0.25">
      <c r="A1880" t="s">
        <v>8218</v>
      </c>
      <c r="B1880">
        <f>VLOOKUP(A1880,'all data'!F924:L924,7,FALSE)</f>
        <v>255</v>
      </c>
      <c r="D1880" t="s">
        <v>8220</v>
      </c>
      <c r="E1880" t="e">
        <f>VLOOKUP(D1880,'all data'!F350:L350,7,FALSE)</f>
        <v>#N/A</v>
      </c>
    </row>
    <row r="1881" spans="1:5" x14ac:dyDescent="0.25">
      <c r="A1881" t="s">
        <v>8218</v>
      </c>
      <c r="B1881">
        <f>VLOOKUP(A1881,'all data'!F661:L661,7,FALSE)</f>
        <v>259</v>
      </c>
      <c r="D1881" t="s">
        <v>8220</v>
      </c>
      <c r="E1881" t="e">
        <f>VLOOKUP(D1881,'all data'!F351:L351,7,FALSE)</f>
        <v>#N/A</v>
      </c>
    </row>
    <row r="1882" spans="1:5" x14ac:dyDescent="0.25">
      <c r="A1882" t="s">
        <v>8218</v>
      </c>
      <c r="B1882">
        <f>VLOOKUP(A1882,'all data'!F41:L41,7,FALSE)</f>
        <v>263</v>
      </c>
      <c r="D1882" t="s">
        <v>8220</v>
      </c>
      <c r="E1882" t="e">
        <f>VLOOKUP(D1882,'all data'!F352:L352,7,FALSE)</f>
        <v>#N/A</v>
      </c>
    </row>
    <row r="1883" spans="1:5" x14ac:dyDescent="0.25">
      <c r="A1883" t="s">
        <v>8218</v>
      </c>
      <c r="B1883">
        <f>VLOOKUP(A1883,'all data'!F59:L59,7,FALSE)</f>
        <v>263</v>
      </c>
      <c r="D1883" t="s">
        <v>8220</v>
      </c>
      <c r="E1883" t="e">
        <f>VLOOKUP(D1883,'all data'!F353:L353,7,FALSE)</f>
        <v>#N/A</v>
      </c>
    </row>
    <row r="1884" spans="1:5" x14ac:dyDescent="0.25">
      <c r="A1884" t="s">
        <v>8218</v>
      </c>
      <c r="B1884">
        <f>VLOOKUP(A1884,'all data'!F127:L127,7,FALSE)</f>
        <v>263</v>
      </c>
      <c r="D1884" t="s">
        <v>8220</v>
      </c>
      <c r="E1884" t="e">
        <f>VLOOKUP(D1884,'all data'!F354:L354,7,FALSE)</f>
        <v>#N/A</v>
      </c>
    </row>
    <row r="1885" spans="1:5" x14ac:dyDescent="0.25">
      <c r="A1885" t="s">
        <v>8218</v>
      </c>
      <c r="B1885">
        <f>VLOOKUP(A1885,'all data'!F663:L663,7,FALSE)</f>
        <v>263</v>
      </c>
      <c r="D1885" t="s">
        <v>8220</v>
      </c>
      <c r="E1885" t="e">
        <f>VLOOKUP(D1885,'all data'!F355:L355,7,FALSE)</f>
        <v>#N/A</v>
      </c>
    </row>
    <row r="1886" spans="1:5" x14ac:dyDescent="0.25">
      <c r="A1886" t="s">
        <v>8218</v>
      </c>
      <c r="B1886">
        <f>VLOOKUP(A1886,'all data'!F1087:L1087,7,FALSE)</f>
        <v>263</v>
      </c>
      <c r="D1886" t="s">
        <v>8220</v>
      </c>
      <c r="E1886" t="e">
        <f>VLOOKUP(D1886,'all data'!F356:L356,7,FALSE)</f>
        <v>#N/A</v>
      </c>
    </row>
    <row r="1887" spans="1:5" x14ac:dyDescent="0.25">
      <c r="A1887" t="s">
        <v>8218</v>
      </c>
      <c r="B1887">
        <f>VLOOKUP(A1887,'all data'!F725:L725,7,FALSE)</f>
        <v>264</v>
      </c>
      <c r="D1887" t="s">
        <v>8220</v>
      </c>
      <c r="E1887" t="e">
        <f>VLOOKUP(D1887,'all data'!F357:L357,7,FALSE)</f>
        <v>#N/A</v>
      </c>
    </row>
    <row r="1888" spans="1:5" x14ac:dyDescent="0.25">
      <c r="A1888" t="s">
        <v>8218</v>
      </c>
      <c r="B1888">
        <f>VLOOKUP(A1888,'all data'!F610:L610,7,FALSE)</f>
        <v>265</v>
      </c>
      <c r="D1888" t="s">
        <v>8220</v>
      </c>
      <c r="E1888" t="e">
        <f>VLOOKUP(D1888,'all data'!F358:L358,7,FALSE)</f>
        <v>#N/A</v>
      </c>
    </row>
    <row r="1889" spans="1:5" x14ac:dyDescent="0.25">
      <c r="A1889" t="s">
        <v>8218</v>
      </c>
      <c r="B1889">
        <f>VLOOKUP(A1889,'all data'!F1166:L1166,7,FALSE)</f>
        <v>265</v>
      </c>
      <c r="D1889" t="s">
        <v>8220</v>
      </c>
      <c r="E1889" t="e">
        <f>VLOOKUP(D1889,'all data'!F359:L359,7,FALSE)</f>
        <v>#N/A</v>
      </c>
    </row>
    <row r="1890" spans="1:5" x14ac:dyDescent="0.25">
      <c r="A1890" t="s">
        <v>8218</v>
      </c>
      <c r="B1890">
        <f>VLOOKUP(A1890,'all data'!F152:L152,7,FALSE)</f>
        <v>266</v>
      </c>
      <c r="D1890" t="s">
        <v>8220</v>
      </c>
      <c r="E1890" t="e">
        <f>VLOOKUP(D1890,'all data'!F360:L360,7,FALSE)</f>
        <v>#N/A</v>
      </c>
    </row>
    <row r="1891" spans="1:5" x14ac:dyDescent="0.25">
      <c r="A1891" t="s">
        <v>8218</v>
      </c>
      <c r="B1891">
        <f>VLOOKUP(A1891,'all data'!F744:L744,7,FALSE)</f>
        <v>266</v>
      </c>
      <c r="D1891" t="s">
        <v>8220</v>
      </c>
      <c r="E1891" t="e">
        <f>VLOOKUP(D1891,'all data'!F361:L361,7,FALSE)</f>
        <v>#N/A</v>
      </c>
    </row>
    <row r="1892" spans="1:5" x14ac:dyDescent="0.25">
      <c r="A1892" t="s">
        <v>8218</v>
      </c>
      <c r="B1892">
        <f>VLOOKUP(A1892,'all data'!F1661:L1661,7,FALSE)</f>
        <v>267</v>
      </c>
      <c r="D1892" t="s">
        <v>8220</v>
      </c>
      <c r="E1892" t="e">
        <f>VLOOKUP(D1892,'all data'!F362:L362,7,FALSE)</f>
        <v>#N/A</v>
      </c>
    </row>
    <row r="1893" spans="1:5" x14ac:dyDescent="0.25">
      <c r="A1893" t="s">
        <v>8218</v>
      </c>
      <c r="B1893">
        <f>VLOOKUP(A1893,'all data'!F16:L16,7,FALSE)</f>
        <v>269</v>
      </c>
      <c r="D1893" t="s">
        <v>8220</v>
      </c>
      <c r="E1893" t="e">
        <f>VLOOKUP(D1893,'all data'!F363:L363,7,FALSE)</f>
        <v>#N/A</v>
      </c>
    </row>
    <row r="1894" spans="1:5" x14ac:dyDescent="0.25">
      <c r="A1894" t="s">
        <v>8218</v>
      </c>
      <c r="B1894">
        <f>VLOOKUP(A1894,'all data'!F160:L160,7,FALSE)</f>
        <v>269</v>
      </c>
      <c r="D1894" t="s">
        <v>8220</v>
      </c>
      <c r="E1894" t="e">
        <f>VLOOKUP(D1894,'all data'!F364:L364,7,FALSE)</f>
        <v>#N/A</v>
      </c>
    </row>
    <row r="1895" spans="1:5" x14ac:dyDescent="0.25">
      <c r="A1895" t="s">
        <v>8218</v>
      </c>
      <c r="B1895">
        <f>VLOOKUP(A1895,'all data'!F1959:L1959,7,FALSE)</f>
        <v>269</v>
      </c>
      <c r="D1895" t="s">
        <v>8220</v>
      </c>
      <c r="E1895" t="e">
        <f>VLOOKUP(D1895,'all data'!F365:L365,7,FALSE)</f>
        <v>#N/A</v>
      </c>
    </row>
    <row r="1896" spans="1:5" x14ac:dyDescent="0.25">
      <c r="A1896" t="s">
        <v>8218</v>
      </c>
      <c r="B1896">
        <f>VLOOKUP(A1896,'all data'!F1554:L1554,7,FALSE)</f>
        <v>270</v>
      </c>
      <c r="D1896" t="s">
        <v>8220</v>
      </c>
      <c r="E1896" t="e">
        <f>VLOOKUP(D1896,'all data'!F366:L366,7,FALSE)</f>
        <v>#N/A</v>
      </c>
    </row>
    <row r="1897" spans="1:5" x14ac:dyDescent="0.25">
      <c r="A1897" t="s">
        <v>8218</v>
      </c>
      <c r="B1897">
        <f>VLOOKUP(A1897,'all data'!F149:L149,7,FALSE)</f>
        <v>271</v>
      </c>
      <c r="D1897" t="s">
        <v>8220</v>
      </c>
      <c r="E1897" t="e">
        <f>VLOOKUP(D1897,'all data'!F367:L367,7,FALSE)</f>
        <v>#N/A</v>
      </c>
    </row>
    <row r="1898" spans="1:5" x14ac:dyDescent="0.25">
      <c r="A1898" t="s">
        <v>8218</v>
      </c>
      <c r="B1898">
        <f>VLOOKUP(A1898,'all data'!F188:L188,7,FALSE)</f>
        <v>271</v>
      </c>
      <c r="D1898" t="s">
        <v>8220</v>
      </c>
      <c r="E1898" t="e">
        <f>VLOOKUP(D1898,'all data'!F368:L368,7,FALSE)</f>
        <v>#N/A</v>
      </c>
    </row>
    <row r="1899" spans="1:5" x14ac:dyDescent="0.25">
      <c r="A1899" t="s">
        <v>8218</v>
      </c>
      <c r="B1899">
        <f>VLOOKUP(A1899,'all data'!F261:L261,7,FALSE)</f>
        <v>271</v>
      </c>
      <c r="D1899" t="s">
        <v>8220</v>
      </c>
      <c r="E1899" t="e">
        <f>VLOOKUP(D1899,'all data'!F369:L369,7,FALSE)</f>
        <v>#N/A</v>
      </c>
    </row>
    <row r="1900" spans="1:5" x14ac:dyDescent="0.25">
      <c r="A1900" t="s">
        <v>8218</v>
      </c>
      <c r="B1900">
        <f>VLOOKUP(A1900,'all data'!F1660:L1660,7,FALSE)</f>
        <v>271</v>
      </c>
      <c r="D1900" t="s">
        <v>8220</v>
      </c>
      <c r="E1900" t="e">
        <f>VLOOKUP(D1900,'all data'!F370:L370,7,FALSE)</f>
        <v>#N/A</v>
      </c>
    </row>
    <row r="1901" spans="1:5" x14ac:dyDescent="0.25">
      <c r="A1901" t="s">
        <v>8218</v>
      </c>
      <c r="B1901">
        <f>VLOOKUP(A1901,'all data'!F1591:L1591,7,FALSE)</f>
        <v>273</v>
      </c>
      <c r="D1901" t="s">
        <v>8220</v>
      </c>
      <c r="E1901" t="e">
        <f>VLOOKUP(D1901,'all data'!F371:L371,7,FALSE)</f>
        <v>#N/A</v>
      </c>
    </row>
    <row r="1902" spans="1:5" x14ac:dyDescent="0.25">
      <c r="A1902" t="s">
        <v>8218</v>
      </c>
      <c r="B1902">
        <f>VLOOKUP(A1902,'all data'!F469:L469,7,FALSE)</f>
        <v>274</v>
      </c>
      <c r="D1902" t="s">
        <v>8220</v>
      </c>
      <c r="E1902" t="e">
        <f>VLOOKUP(D1902,'all data'!F372:L372,7,FALSE)</f>
        <v>#N/A</v>
      </c>
    </row>
    <row r="1903" spans="1:5" x14ac:dyDescent="0.25">
      <c r="A1903" t="s">
        <v>8218</v>
      </c>
      <c r="B1903">
        <f>VLOOKUP(A1903,'all data'!F677:L677,7,FALSE)</f>
        <v>274</v>
      </c>
      <c r="D1903" t="s">
        <v>8220</v>
      </c>
      <c r="E1903" t="e">
        <f>VLOOKUP(D1903,'all data'!F373:L373,7,FALSE)</f>
        <v>#N/A</v>
      </c>
    </row>
    <row r="1904" spans="1:5" x14ac:dyDescent="0.25">
      <c r="A1904" t="s">
        <v>8218</v>
      </c>
      <c r="B1904">
        <f>VLOOKUP(A1904,'all data'!F776:L776,7,FALSE)</f>
        <v>274</v>
      </c>
      <c r="D1904" t="s">
        <v>8220</v>
      </c>
      <c r="E1904" t="e">
        <f>VLOOKUP(D1904,'all data'!F374:L374,7,FALSE)</f>
        <v>#N/A</v>
      </c>
    </row>
    <row r="1905" spans="1:5" x14ac:dyDescent="0.25">
      <c r="A1905" t="s">
        <v>8218</v>
      </c>
      <c r="B1905">
        <f>VLOOKUP(A1905,'all data'!F532:L532,7,FALSE)</f>
        <v>275</v>
      </c>
      <c r="D1905" t="s">
        <v>8220</v>
      </c>
      <c r="E1905" t="e">
        <f>VLOOKUP(D1905,'all data'!F375:L375,7,FALSE)</f>
        <v>#N/A</v>
      </c>
    </row>
    <row r="1906" spans="1:5" x14ac:dyDescent="0.25">
      <c r="A1906" t="s">
        <v>8218</v>
      </c>
      <c r="B1906">
        <f>VLOOKUP(A1906,'all data'!F1539:L1539,7,FALSE)</f>
        <v>276</v>
      </c>
      <c r="D1906" t="s">
        <v>8220</v>
      </c>
      <c r="E1906" t="e">
        <f>VLOOKUP(D1906,'all data'!F376:L376,7,FALSE)</f>
        <v>#N/A</v>
      </c>
    </row>
    <row r="1907" spans="1:5" x14ac:dyDescent="0.25">
      <c r="A1907" t="s">
        <v>8218</v>
      </c>
      <c r="B1907">
        <f>VLOOKUP(A1907,'all data'!F1072:L1072,7,FALSE)</f>
        <v>277</v>
      </c>
      <c r="D1907" t="s">
        <v>8220</v>
      </c>
      <c r="E1907" t="e">
        <f>VLOOKUP(D1907,'all data'!F377:L377,7,FALSE)</f>
        <v>#N/A</v>
      </c>
    </row>
    <row r="1908" spans="1:5" x14ac:dyDescent="0.25">
      <c r="A1908" t="s">
        <v>8218</v>
      </c>
      <c r="B1908">
        <f>VLOOKUP(A1908,'all data'!F157:L157,7,FALSE)</f>
        <v>278</v>
      </c>
      <c r="D1908" t="s">
        <v>8220</v>
      </c>
      <c r="E1908" t="e">
        <f>VLOOKUP(D1908,'all data'!F378:L378,7,FALSE)</f>
        <v>#N/A</v>
      </c>
    </row>
    <row r="1909" spans="1:5" x14ac:dyDescent="0.25">
      <c r="A1909" t="s">
        <v>8218</v>
      </c>
      <c r="B1909">
        <f>VLOOKUP(A1909,'all data'!F72:L72,7,FALSE)</f>
        <v>279</v>
      </c>
      <c r="D1909" t="s">
        <v>8220</v>
      </c>
      <c r="E1909" t="e">
        <f>VLOOKUP(D1909,'all data'!F379:L379,7,FALSE)</f>
        <v>#N/A</v>
      </c>
    </row>
    <row r="1910" spans="1:5" x14ac:dyDescent="0.25">
      <c r="A1910" t="s">
        <v>8218</v>
      </c>
      <c r="B1910">
        <f>VLOOKUP(A1910,'all data'!F838:L838,7,FALSE)</f>
        <v>280</v>
      </c>
      <c r="D1910" t="s">
        <v>8220</v>
      </c>
      <c r="E1910" t="e">
        <f>VLOOKUP(D1910,'all data'!F380:L380,7,FALSE)</f>
        <v>#N/A</v>
      </c>
    </row>
    <row r="1911" spans="1:5" x14ac:dyDescent="0.25">
      <c r="A1911" t="s">
        <v>8218</v>
      </c>
      <c r="B1911">
        <f>VLOOKUP(A1911,'all data'!F1755:L1755,7,FALSE)</f>
        <v>282</v>
      </c>
      <c r="D1911" t="s">
        <v>8220</v>
      </c>
      <c r="E1911" t="e">
        <f>VLOOKUP(D1911,'all data'!F381:L381,7,FALSE)</f>
        <v>#N/A</v>
      </c>
    </row>
    <row r="1912" spans="1:5" x14ac:dyDescent="0.25">
      <c r="A1912" t="s">
        <v>8218</v>
      </c>
      <c r="B1912">
        <f>VLOOKUP(A1912,'all data'!F494:L494,7,FALSE)</f>
        <v>283</v>
      </c>
      <c r="D1912" t="s">
        <v>8220</v>
      </c>
      <c r="E1912" t="e">
        <f>VLOOKUP(D1912,'all data'!F382:L382,7,FALSE)</f>
        <v>#N/A</v>
      </c>
    </row>
    <row r="1913" spans="1:5" x14ac:dyDescent="0.25">
      <c r="A1913" t="s">
        <v>8218</v>
      </c>
      <c r="B1913">
        <f>VLOOKUP(A1913,'all data'!F153:L153,7,FALSE)</f>
        <v>284</v>
      </c>
      <c r="D1913" t="s">
        <v>8220</v>
      </c>
      <c r="E1913" t="e">
        <f>VLOOKUP(D1913,'all data'!F383:L383,7,FALSE)</f>
        <v>#N/A</v>
      </c>
    </row>
    <row r="1914" spans="1:5" x14ac:dyDescent="0.25">
      <c r="A1914" t="s">
        <v>8218</v>
      </c>
      <c r="B1914">
        <f>VLOOKUP(A1914,'all data'!F569:L569,7,FALSE)</f>
        <v>284</v>
      </c>
      <c r="D1914" t="s">
        <v>8220</v>
      </c>
      <c r="E1914" t="e">
        <f>VLOOKUP(D1914,'all data'!F384:L384,7,FALSE)</f>
        <v>#N/A</v>
      </c>
    </row>
    <row r="1915" spans="1:5" x14ac:dyDescent="0.25">
      <c r="A1915" t="s">
        <v>8218</v>
      </c>
      <c r="B1915">
        <f>VLOOKUP(A1915,'all data'!F789:L789,7,FALSE)</f>
        <v>284</v>
      </c>
      <c r="D1915" t="s">
        <v>8220</v>
      </c>
      <c r="E1915" t="e">
        <f>VLOOKUP(D1915,'all data'!F385:L385,7,FALSE)</f>
        <v>#N/A</v>
      </c>
    </row>
    <row r="1916" spans="1:5" x14ac:dyDescent="0.25">
      <c r="A1916" t="s">
        <v>8218</v>
      </c>
      <c r="B1916">
        <f>VLOOKUP(A1916,'all data'!F1775:L1775,7,FALSE)</f>
        <v>285</v>
      </c>
      <c r="D1916" t="s">
        <v>8220</v>
      </c>
      <c r="E1916" t="e">
        <f>VLOOKUP(D1916,'all data'!F386:L386,7,FALSE)</f>
        <v>#N/A</v>
      </c>
    </row>
    <row r="1917" spans="1:5" x14ac:dyDescent="0.25">
      <c r="A1917" t="s">
        <v>8218</v>
      </c>
      <c r="B1917">
        <f>VLOOKUP(A1917,'all data'!F945:L945,7,FALSE)</f>
        <v>286</v>
      </c>
      <c r="D1917" t="s">
        <v>8220</v>
      </c>
      <c r="E1917" t="e">
        <f>VLOOKUP(D1917,'all data'!F387:L387,7,FALSE)</f>
        <v>#N/A</v>
      </c>
    </row>
    <row r="1918" spans="1:5" x14ac:dyDescent="0.25">
      <c r="A1918" t="s">
        <v>8218</v>
      </c>
      <c r="B1918">
        <f>VLOOKUP(A1918,'all data'!F1002:L1002,7,FALSE)</f>
        <v>286</v>
      </c>
      <c r="D1918" t="s">
        <v>8220</v>
      </c>
      <c r="E1918" t="e">
        <f>VLOOKUP(D1918,'all data'!F388:L388,7,FALSE)</f>
        <v>#N/A</v>
      </c>
    </row>
    <row r="1919" spans="1:5" x14ac:dyDescent="0.25">
      <c r="A1919" t="s">
        <v>8218</v>
      </c>
      <c r="B1919">
        <f>VLOOKUP(A1919,'all data'!F1873:L1873,7,FALSE)</f>
        <v>286</v>
      </c>
      <c r="D1919" t="s">
        <v>8220</v>
      </c>
      <c r="E1919" t="e">
        <f>VLOOKUP(D1919,'all data'!F389:L389,7,FALSE)</f>
        <v>#N/A</v>
      </c>
    </row>
    <row r="1920" spans="1:5" x14ac:dyDescent="0.25">
      <c r="A1920" t="s">
        <v>8218</v>
      </c>
      <c r="B1920">
        <f>VLOOKUP(A1920,'all data'!F1520:L1520,7,FALSE)</f>
        <v>287</v>
      </c>
      <c r="D1920" t="s">
        <v>8220</v>
      </c>
      <c r="E1920" t="e">
        <f>VLOOKUP(D1920,'all data'!F390:L390,7,FALSE)</f>
        <v>#N/A</v>
      </c>
    </row>
    <row r="1921" spans="1:5" x14ac:dyDescent="0.25">
      <c r="A1921" t="s">
        <v>8218</v>
      </c>
      <c r="B1921">
        <f>VLOOKUP(A1921,'all data'!F1486:L1486,7,FALSE)</f>
        <v>288</v>
      </c>
      <c r="D1921" t="s">
        <v>8220</v>
      </c>
      <c r="E1921" t="e">
        <f>VLOOKUP(D1921,'all data'!F391:L391,7,FALSE)</f>
        <v>#N/A</v>
      </c>
    </row>
    <row r="1922" spans="1:5" x14ac:dyDescent="0.25">
      <c r="A1922" t="s">
        <v>8218</v>
      </c>
      <c r="B1922">
        <f>VLOOKUP(A1922,'all data'!F1772:L1772,7,FALSE)</f>
        <v>288</v>
      </c>
      <c r="D1922" t="s">
        <v>8220</v>
      </c>
      <c r="E1922" t="e">
        <f>VLOOKUP(D1922,'all data'!F392:L392,7,FALSE)</f>
        <v>#N/A</v>
      </c>
    </row>
    <row r="1923" spans="1:5" x14ac:dyDescent="0.25">
      <c r="A1923" t="s">
        <v>8218</v>
      </c>
      <c r="B1923">
        <f>VLOOKUP(A1923,'all data'!F90:L90,7,FALSE)</f>
        <v>290</v>
      </c>
      <c r="D1923" t="s">
        <v>8220</v>
      </c>
      <c r="E1923" t="e">
        <f>VLOOKUP(D1923,'all data'!F393:L393,7,FALSE)</f>
        <v>#N/A</v>
      </c>
    </row>
    <row r="1924" spans="1:5" x14ac:dyDescent="0.25">
      <c r="A1924" t="s">
        <v>8218</v>
      </c>
      <c r="B1924">
        <f>VLOOKUP(A1924,'all data'!F99:L99,7,FALSE)</f>
        <v>290</v>
      </c>
      <c r="D1924" t="s">
        <v>8220</v>
      </c>
      <c r="E1924" t="e">
        <f>VLOOKUP(D1924,'all data'!F394:L394,7,FALSE)</f>
        <v>#N/A</v>
      </c>
    </row>
    <row r="1925" spans="1:5" x14ac:dyDescent="0.25">
      <c r="A1925" t="s">
        <v>8218</v>
      </c>
      <c r="B1925">
        <f>VLOOKUP(A1925,'all data'!F313:L313,7,FALSE)</f>
        <v>290</v>
      </c>
      <c r="D1925" t="s">
        <v>8220</v>
      </c>
      <c r="E1925" t="e">
        <f>VLOOKUP(D1925,'all data'!F395:L395,7,FALSE)</f>
        <v>#N/A</v>
      </c>
    </row>
    <row r="1926" spans="1:5" x14ac:dyDescent="0.25">
      <c r="A1926" t="s">
        <v>8218</v>
      </c>
      <c r="B1926">
        <f>VLOOKUP(A1926,'all data'!F1742:L1742,7,FALSE)</f>
        <v>293</v>
      </c>
      <c r="D1926" t="s">
        <v>8220</v>
      </c>
      <c r="E1926" t="e">
        <f>VLOOKUP(D1926,'all data'!F396:L396,7,FALSE)</f>
        <v>#N/A</v>
      </c>
    </row>
    <row r="1927" spans="1:5" x14ac:dyDescent="0.25">
      <c r="A1927" t="s">
        <v>8218</v>
      </c>
      <c r="B1927">
        <f>VLOOKUP(A1927,'all data'!F74:L74,7,FALSE)</f>
        <v>294</v>
      </c>
      <c r="D1927" t="s">
        <v>8220</v>
      </c>
      <c r="E1927" t="e">
        <f>VLOOKUP(D1927,'all data'!F397:L397,7,FALSE)</f>
        <v>#N/A</v>
      </c>
    </row>
    <row r="1928" spans="1:5" x14ac:dyDescent="0.25">
      <c r="A1928" t="s">
        <v>8218</v>
      </c>
      <c r="B1928">
        <f>VLOOKUP(A1928,'all data'!F333:L333,7,FALSE)</f>
        <v>294</v>
      </c>
      <c r="D1928" t="s">
        <v>8220</v>
      </c>
      <c r="E1928" t="e">
        <f>VLOOKUP(D1928,'all data'!F398:L398,7,FALSE)</f>
        <v>#N/A</v>
      </c>
    </row>
    <row r="1929" spans="1:5" x14ac:dyDescent="0.25">
      <c r="A1929" t="s">
        <v>8218</v>
      </c>
      <c r="B1929">
        <f>VLOOKUP(A1929,'all data'!F193:L193,7,FALSE)</f>
        <v>296</v>
      </c>
      <c r="D1929" t="s">
        <v>8220</v>
      </c>
      <c r="E1929" t="e">
        <f>VLOOKUP(D1929,'all data'!F399:L399,7,FALSE)</f>
        <v>#N/A</v>
      </c>
    </row>
    <row r="1930" spans="1:5" x14ac:dyDescent="0.25">
      <c r="A1930" t="s">
        <v>8218</v>
      </c>
      <c r="B1930">
        <f>VLOOKUP(A1930,'all data'!F1817:L1817,7,FALSE)</f>
        <v>298</v>
      </c>
      <c r="D1930" t="s">
        <v>8220</v>
      </c>
      <c r="E1930" t="e">
        <f>VLOOKUP(D1930,'all data'!F400:L400,7,FALSE)</f>
        <v>#N/A</v>
      </c>
    </row>
    <row r="1931" spans="1:5" x14ac:dyDescent="0.25">
      <c r="A1931" t="s">
        <v>8218</v>
      </c>
      <c r="B1931">
        <f>VLOOKUP(A1931,'all data'!F752:L752,7,FALSE)</f>
        <v>299</v>
      </c>
      <c r="D1931" t="s">
        <v>8220</v>
      </c>
      <c r="E1931" t="e">
        <f>VLOOKUP(D1931,'all data'!F401:L401,7,FALSE)</f>
        <v>#N/A</v>
      </c>
    </row>
    <row r="1932" spans="1:5" x14ac:dyDescent="0.25">
      <c r="A1932" t="s">
        <v>8218</v>
      </c>
      <c r="B1932">
        <f>VLOOKUP(A1932,'all data'!F395:L395,7,FALSE)</f>
        <v>301</v>
      </c>
      <c r="D1932" t="s">
        <v>8220</v>
      </c>
      <c r="E1932" t="e">
        <f>VLOOKUP(D1932,'all data'!F402:L402,7,FALSE)</f>
        <v>#N/A</v>
      </c>
    </row>
    <row r="1933" spans="1:5" x14ac:dyDescent="0.25">
      <c r="A1933" t="s">
        <v>8218</v>
      </c>
      <c r="B1933">
        <f>VLOOKUP(A1933,'all data'!F280:L280,7,FALSE)</f>
        <v>302</v>
      </c>
      <c r="D1933" t="s">
        <v>8220</v>
      </c>
      <c r="E1933" t="e">
        <f>VLOOKUP(D1933,'all data'!F403:L403,7,FALSE)</f>
        <v>#N/A</v>
      </c>
    </row>
    <row r="1934" spans="1:5" x14ac:dyDescent="0.25">
      <c r="A1934" t="s">
        <v>8218</v>
      </c>
      <c r="B1934">
        <f>VLOOKUP(A1934,'all data'!F1508:L1508,7,FALSE)</f>
        <v>302</v>
      </c>
      <c r="D1934" t="s">
        <v>8220</v>
      </c>
      <c r="E1934" t="e">
        <f>VLOOKUP(D1934,'all data'!F404:L404,7,FALSE)</f>
        <v>#N/A</v>
      </c>
    </row>
    <row r="1935" spans="1:5" x14ac:dyDescent="0.25">
      <c r="A1935" t="s">
        <v>8218</v>
      </c>
      <c r="B1935">
        <f>VLOOKUP(A1935,'all data'!F189:L189,7,FALSE)</f>
        <v>303</v>
      </c>
      <c r="D1935" t="s">
        <v>8220</v>
      </c>
      <c r="E1935" t="e">
        <f>VLOOKUP(D1935,'all data'!F405:L405,7,FALSE)</f>
        <v>#N/A</v>
      </c>
    </row>
    <row r="1936" spans="1:5" x14ac:dyDescent="0.25">
      <c r="A1936" t="s">
        <v>8218</v>
      </c>
      <c r="B1936">
        <f>VLOOKUP(A1936,'all data'!F324:L324,7,FALSE)</f>
        <v>303</v>
      </c>
      <c r="D1936" t="s">
        <v>8220</v>
      </c>
      <c r="E1936" t="e">
        <f>VLOOKUP(D1936,'all data'!F406:L406,7,FALSE)</f>
        <v>#N/A</v>
      </c>
    </row>
    <row r="1937" spans="1:5" x14ac:dyDescent="0.25">
      <c r="A1937" t="s">
        <v>8218</v>
      </c>
      <c r="B1937">
        <f>VLOOKUP(A1937,'all data'!F212:L212,7,FALSE)</f>
        <v>304</v>
      </c>
      <c r="D1937" t="s">
        <v>8220</v>
      </c>
      <c r="E1937" t="e">
        <f>VLOOKUP(D1937,'all data'!F407:L407,7,FALSE)</f>
        <v>#N/A</v>
      </c>
    </row>
    <row r="1938" spans="1:5" x14ac:dyDescent="0.25">
      <c r="A1938" t="s">
        <v>8218</v>
      </c>
      <c r="B1938">
        <f>VLOOKUP(A1938,'all data'!F396:L396,7,FALSE)</f>
        <v>305</v>
      </c>
      <c r="D1938" t="s">
        <v>8220</v>
      </c>
      <c r="E1938" t="e">
        <f>VLOOKUP(D1938,'all data'!F408:L408,7,FALSE)</f>
        <v>#N/A</v>
      </c>
    </row>
    <row r="1939" spans="1:5" x14ac:dyDescent="0.25">
      <c r="A1939" t="s">
        <v>8218</v>
      </c>
      <c r="B1939">
        <f>VLOOKUP(A1939,'all data'!F947:L947,7,FALSE)</f>
        <v>305</v>
      </c>
      <c r="D1939" t="s">
        <v>8220</v>
      </c>
      <c r="E1939" t="e">
        <f>VLOOKUP(D1939,'all data'!F409:L409,7,FALSE)</f>
        <v>#N/A</v>
      </c>
    </row>
    <row r="1940" spans="1:5" x14ac:dyDescent="0.25">
      <c r="A1940" t="s">
        <v>8218</v>
      </c>
      <c r="B1940">
        <f>VLOOKUP(A1940,'all data'!F271:L271,7,FALSE)</f>
        <v>306</v>
      </c>
      <c r="D1940" t="s">
        <v>8220</v>
      </c>
      <c r="E1940" t="e">
        <f>VLOOKUP(D1940,'all data'!F410:L410,7,FALSE)</f>
        <v>#N/A</v>
      </c>
    </row>
    <row r="1941" spans="1:5" x14ac:dyDescent="0.25">
      <c r="A1941" t="s">
        <v>8218</v>
      </c>
      <c r="B1941">
        <f>VLOOKUP(A1941,'all data'!F1245:L1245,7,FALSE)</f>
        <v>307</v>
      </c>
      <c r="D1941" t="s">
        <v>8220</v>
      </c>
      <c r="E1941" t="e">
        <f>VLOOKUP(D1941,'all data'!F411:L411,7,FALSE)</f>
        <v>#N/A</v>
      </c>
    </row>
    <row r="1942" spans="1:5" x14ac:dyDescent="0.25">
      <c r="A1942" t="s">
        <v>8218</v>
      </c>
      <c r="B1942">
        <f>VLOOKUP(A1942,'all data'!F1826:L1826,7,FALSE)</f>
        <v>308</v>
      </c>
      <c r="D1942" t="s">
        <v>8220</v>
      </c>
      <c r="E1942" t="e">
        <f>VLOOKUP(D1942,'all data'!F412:L412,7,FALSE)</f>
        <v>#N/A</v>
      </c>
    </row>
    <row r="1943" spans="1:5" x14ac:dyDescent="0.25">
      <c r="A1943" t="s">
        <v>8218</v>
      </c>
      <c r="B1943">
        <f>VLOOKUP(A1943,'all data'!F248:L248,7,FALSE)</f>
        <v>311</v>
      </c>
      <c r="D1943" t="s">
        <v>8220</v>
      </c>
      <c r="E1943" t="e">
        <f>VLOOKUP(D1943,'all data'!F413:L413,7,FALSE)</f>
        <v>#N/A</v>
      </c>
    </row>
    <row r="1944" spans="1:5" x14ac:dyDescent="0.25">
      <c r="A1944" t="s">
        <v>8218</v>
      </c>
      <c r="B1944">
        <f>VLOOKUP(A1944,'all data'!F182:L182,7,FALSE)</f>
        <v>314</v>
      </c>
      <c r="D1944" t="s">
        <v>8220</v>
      </c>
      <c r="E1944" t="e">
        <f>VLOOKUP(D1944,'all data'!F414:L414,7,FALSE)</f>
        <v>#N/A</v>
      </c>
    </row>
    <row r="1945" spans="1:5" x14ac:dyDescent="0.25">
      <c r="A1945" t="s">
        <v>8218</v>
      </c>
      <c r="B1945">
        <f>VLOOKUP(A1945,'all data'!F933:L933,7,FALSE)</f>
        <v>314</v>
      </c>
      <c r="D1945" t="s">
        <v>8220</v>
      </c>
      <c r="E1945" t="e">
        <f>VLOOKUP(D1945,'all data'!F415:L415,7,FALSE)</f>
        <v>#N/A</v>
      </c>
    </row>
    <row r="1946" spans="1:5" x14ac:dyDescent="0.25">
      <c r="A1946" t="s">
        <v>8218</v>
      </c>
      <c r="B1946">
        <f>VLOOKUP(A1946,'all data'!F879:L879,7,FALSE)</f>
        <v>315</v>
      </c>
      <c r="D1946" t="s">
        <v>8220</v>
      </c>
      <c r="E1946" t="e">
        <f>VLOOKUP(D1946,'all data'!F416:L416,7,FALSE)</f>
        <v>#N/A</v>
      </c>
    </row>
    <row r="1947" spans="1:5" x14ac:dyDescent="0.25">
      <c r="A1947" t="s">
        <v>8218</v>
      </c>
      <c r="B1947">
        <f>VLOOKUP(A1947,'all data'!F1953:L1953,7,FALSE)</f>
        <v>316</v>
      </c>
      <c r="D1947" t="s">
        <v>8220</v>
      </c>
      <c r="E1947" t="e">
        <f>VLOOKUP(D1947,'all data'!F417:L417,7,FALSE)</f>
        <v>#N/A</v>
      </c>
    </row>
    <row r="1948" spans="1:5" x14ac:dyDescent="0.25">
      <c r="A1948" t="s">
        <v>8218</v>
      </c>
      <c r="B1948">
        <f>VLOOKUP(A1948,'all data'!F619:L619,7,FALSE)</f>
        <v>320</v>
      </c>
      <c r="D1948" t="s">
        <v>8220</v>
      </c>
      <c r="E1948" t="e">
        <f>VLOOKUP(D1948,'all data'!F418:L418,7,FALSE)</f>
        <v>#N/A</v>
      </c>
    </row>
    <row r="1949" spans="1:5" x14ac:dyDescent="0.25">
      <c r="A1949" t="s">
        <v>8218</v>
      </c>
      <c r="B1949">
        <f>VLOOKUP(A1949,'all data'!F1267:L1267,7,FALSE)</f>
        <v>321</v>
      </c>
      <c r="D1949" t="s">
        <v>8220</v>
      </c>
      <c r="E1949" t="e">
        <f>VLOOKUP(D1949,'all data'!F419:L419,7,FALSE)</f>
        <v>#N/A</v>
      </c>
    </row>
    <row r="1950" spans="1:5" x14ac:dyDescent="0.25">
      <c r="A1950" t="s">
        <v>8218</v>
      </c>
      <c r="B1950">
        <f>VLOOKUP(A1950,'all data'!F1269:L1269,7,FALSE)</f>
        <v>321</v>
      </c>
      <c r="D1950" t="s">
        <v>8220</v>
      </c>
      <c r="E1950" t="e">
        <f>VLOOKUP(D1950,'all data'!F420:L420,7,FALSE)</f>
        <v>#N/A</v>
      </c>
    </row>
    <row r="1951" spans="1:5" x14ac:dyDescent="0.25">
      <c r="A1951" t="s">
        <v>8218</v>
      </c>
      <c r="B1951">
        <f>VLOOKUP(A1951,'all data'!F1559:L1559,7,FALSE)</f>
        <v>321</v>
      </c>
      <c r="D1951" t="s">
        <v>8220</v>
      </c>
      <c r="E1951" t="e">
        <f>VLOOKUP(D1951,'all data'!F421:L421,7,FALSE)</f>
        <v>#N/A</v>
      </c>
    </row>
    <row r="1952" spans="1:5" x14ac:dyDescent="0.25">
      <c r="A1952" t="s">
        <v>8218</v>
      </c>
      <c r="B1952">
        <f>VLOOKUP(A1952,'all data'!F866:L866,7,FALSE)</f>
        <v>322</v>
      </c>
      <c r="D1952" t="s">
        <v>8220</v>
      </c>
      <c r="E1952" t="e">
        <f>VLOOKUP(D1952,'all data'!F422:L422,7,FALSE)</f>
        <v>#N/A</v>
      </c>
    </row>
    <row r="1953" spans="1:5" x14ac:dyDescent="0.25">
      <c r="A1953" t="s">
        <v>8218</v>
      </c>
      <c r="B1953">
        <f>VLOOKUP(A1953,'all data'!F746:L746,7,FALSE)</f>
        <v>325</v>
      </c>
      <c r="D1953" t="s">
        <v>8220</v>
      </c>
      <c r="E1953" t="e">
        <f>VLOOKUP(D1953,'all data'!F423:L423,7,FALSE)</f>
        <v>#N/A</v>
      </c>
    </row>
    <row r="1954" spans="1:5" x14ac:dyDescent="0.25">
      <c r="A1954" t="s">
        <v>8218</v>
      </c>
      <c r="B1954">
        <f>VLOOKUP(A1954,'all data'!F846:L846,7,FALSE)</f>
        <v>325</v>
      </c>
      <c r="D1954" t="s">
        <v>8220</v>
      </c>
      <c r="E1954" t="e">
        <f>VLOOKUP(D1954,'all data'!F424:L424,7,FALSE)</f>
        <v>#N/A</v>
      </c>
    </row>
    <row r="1955" spans="1:5" x14ac:dyDescent="0.25">
      <c r="A1955" t="s">
        <v>8218</v>
      </c>
      <c r="B1955">
        <f>VLOOKUP(A1955,'all data'!F2025:L2025,7,FALSE)</f>
        <v>325</v>
      </c>
      <c r="D1955" t="s">
        <v>8220</v>
      </c>
      <c r="E1955" t="e">
        <f>VLOOKUP(D1955,'all data'!F425:L425,7,FALSE)</f>
        <v>#N/A</v>
      </c>
    </row>
    <row r="1956" spans="1:5" x14ac:dyDescent="0.25">
      <c r="A1956" t="s">
        <v>8218</v>
      </c>
      <c r="B1956">
        <f>VLOOKUP(A1956,'all data'!F1718:L1718,7,FALSE)</f>
        <v>328</v>
      </c>
      <c r="D1956" t="s">
        <v>8220</v>
      </c>
      <c r="E1956" t="e">
        <f>VLOOKUP(D1956,'all data'!F426:L426,7,FALSE)</f>
        <v>#N/A</v>
      </c>
    </row>
    <row r="1957" spans="1:5" x14ac:dyDescent="0.25">
      <c r="A1957" t="s">
        <v>8218</v>
      </c>
      <c r="B1957">
        <f>VLOOKUP(A1957,'all data'!F708:L708,7,FALSE)</f>
        <v>329</v>
      </c>
      <c r="D1957" t="s">
        <v>8220</v>
      </c>
      <c r="E1957" t="e">
        <f>VLOOKUP(D1957,'all data'!F427:L427,7,FALSE)</f>
        <v>#N/A</v>
      </c>
    </row>
    <row r="1958" spans="1:5" x14ac:dyDescent="0.25">
      <c r="A1958" t="s">
        <v>8218</v>
      </c>
      <c r="B1958">
        <f>VLOOKUP(A1958,'all data'!F1848:L1848,7,FALSE)</f>
        <v>329</v>
      </c>
      <c r="D1958" t="s">
        <v>8220</v>
      </c>
      <c r="E1958" t="e">
        <f>VLOOKUP(D1958,'all data'!F428:L428,7,FALSE)</f>
        <v>#N/A</v>
      </c>
    </row>
    <row r="1959" spans="1:5" x14ac:dyDescent="0.25">
      <c r="A1959" t="s">
        <v>8218</v>
      </c>
      <c r="B1959">
        <f>VLOOKUP(A1959,'all data'!F1272:L1272,7,FALSE)</f>
        <v>332</v>
      </c>
      <c r="D1959" t="s">
        <v>8220</v>
      </c>
      <c r="E1959" t="e">
        <f>VLOOKUP(D1959,'all data'!F429:L429,7,FALSE)</f>
        <v>#N/A</v>
      </c>
    </row>
    <row r="1960" spans="1:5" x14ac:dyDescent="0.25">
      <c r="A1960" t="s">
        <v>8218</v>
      </c>
      <c r="B1960">
        <f>VLOOKUP(A1960,'all data'!F57:L57,7,FALSE)</f>
        <v>335</v>
      </c>
      <c r="D1960" t="s">
        <v>8220</v>
      </c>
      <c r="E1960" t="e">
        <f>VLOOKUP(D1960,'all data'!F430:L430,7,FALSE)</f>
        <v>#N/A</v>
      </c>
    </row>
    <row r="1961" spans="1:5" x14ac:dyDescent="0.25">
      <c r="A1961" t="s">
        <v>8218</v>
      </c>
      <c r="B1961">
        <f>VLOOKUP(A1961,'all data'!F536:L536,7,FALSE)</f>
        <v>336</v>
      </c>
      <c r="D1961" t="s">
        <v>8220</v>
      </c>
      <c r="E1961" t="e">
        <f>VLOOKUP(D1961,'all data'!F431:L431,7,FALSE)</f>
        <v>#N/A</v>
      </c>
    </row>
    <row r="1962" spans="1:5" x14ac:dyDescent="0.25">
      <c r="A1962" t="s">
        <v>8218</v>
      </c>
      <c r="B1962">
        <f>VLOOKUP(A1962,'all data'!F1008:L1008,7,FALSE)</f>
        <v>336</v>
      </c>
      <c r="D1962" t="s">
        <v>8220</v>
      </c>
      <c r="E1962" t="e">
        <f>VLOOKUP(D1962,'all data'!F432:L432,7,FALSE)</f>
        <v>#N/A</v>
      </c>
    </row>
    <row r="1963" spans="1:5" x14ac:dyDescent="0.25">
      <c r="A1963" t="s">
        <v>8218</v>
      </c>
      <c r="B1963">
        <f>VLOOKUP(A1963,'all data'!F81:L81,7,FALSE)</f>
        <v>337</v>
      </c>
      <c r="D1963" t="s">
        <v>8220</v>
      </c>
      <c r="E1963" t="e">
        <f>VLOOKUP(D1963,'all data'!F433:L433,7,FALSE)</f>
        <v>#N/A</v>
      </c>
    </row>
    <row r="1964" spans="1:5" x14ac:dyDescent="0.25">
      <c r="A1964" t="s">
        <v>8218</v>
      </c>
      <c r="B1964">
        <f>VLOOKUP(A1964,'all data'!F1703:L1703,7,FALSE)</f>
        <v>337</v>
      </c>
      <c r="D1964" t="s">
        <v>8220</v>
      </c>
      <c r="E1964" t="e">
        <f>VLOOKUP(D1964,'all data'!F434:L434,7,FALSE)</f>
        <v>#N/A</v>
      </c>
    </row>
    <row r="1965" spans="1:5" x14ac:dyDescent="0.25">
      <c r="A1965" t="s">
        <v>8218</v>
      </c>
      <c r="B1965">
        <f>VLOOKUP(A1965,'all data'!F32:L32,7,FALSE)</f>
        <v>339</v>
      </c>
      <c r="D1965" t="s">
        <v>8220</v>
      </c>
      <c r="E1965" t="e">
        <f>VLOOKUP(D1965,'all data'!F435:L435,7,FALSE)</f>
        <v>#N/A</v>
      </c>
    </row>
    <row r="1966" spans="1:5" x14ac:dyDescent="0.25">
      <c r="A1966" t="s">
        <v>8218</v>
      </c>
      <c r="B1966">
        <f>VLOOKUP(A1966,'all data'!F812:L812,7,FALSE)</f>
        <v>340</v>
      </c>
      <c r="D1966" t="s">
        <v>8220</v>
      </c>
      <c r="E1966" t="e">
        <f>VLOOKUP(D1966,'all data'!F436:L436,7,FALSE)</f>
        <v>#N/A</v>
      </c>
    </row>
    <row r="1967" spans="1:5" x14ac:dyDescent="0.25">
      <c r="A1967" t="s">
        <v>8218</v>
      </c>
      <c r="B1967">
        <f>VLOOKUP(A1967,'all data'!F1804:L1804,7,FALSE)</f>
        <v>340</v>
      </c>
      <c r="D1967" t="s">
        <v>8220</v>
      </c>
      <c r="E1967" t="e">
        <f>VLOOKUP(D1967,'all data'!F437:L437,7,FALSE)</f>
        <v>#N/A</v>
      </c>
    </row>
    <row r="1968" spans="1:5" x14ac:dyDescent="0.25">
      <c r="A1968" t="s">
        <v>8218</v>
      </c>
      <c r="B1968">
        <f>VLOOKUP(A1968,'all data'!F1890:L1890,7,FALSE)</f>
        <v>340</v>
      </c>
      <c r="D1968" t="s">
        <v>8220</v>
      </c>
      <c r="E1968" t="e">
        <f>VLOOKUP(D1968,'all data'!F438:L438,7,FALSE)</f>
        <v>#N/A</v>
      </c>
    </row>
    <row r="1969" spans="1:5" x14ac:dyDescent="0.25">
      <c r="A1969" t="s">
        <v>8218</v>
      </c>
      <c r="B1969">
        <f>VLOOKUP(A1969,'all data'!F1403:L1403,7,FALSE)</f>
        <v>342</v>
      </c>
      <c r="D1969" t="s">
        <v>8220</v>
      </c>
      <c r="E1969" t="e">
        <f>VLOOKUP(D1969,'all data'!F439:L439,7,FALSE)</f>
        <v>#N/A</v>
      </c>
    </row>
    <row r="1970" spans="1:5" x14ac:dyDescent="0.25">
      <c r="A1970" t="s">
        <v>8218</v>
      </c>
      <c r="B1970">
        <f>VLOOKUP(A1970,'all data'!F1597:L1597,7,FALSE)</f>
        <v>343</v>
      </c>
      <c r="D1970" t="s">
        <v>8220</v>
      </c>
      <c r="E1970" t="e">
        <f>VLOOKUP(D1970,'all data'!F440:L440,7,FALSE)</f>
        <v>#N/A</v>
      </c>
    </row>
    <row r="1971" spans="1:5" x14ac:dyDescent="0.25">
      <c r="A1971" t="s">
        <v>8218</v>
      </c>
      <c r="B1971">
        <f>VLOOKUP(A1971,'all data'!F1618:L1618,7,FALSE)</f>
        <v>345</v>
      </c>
      <c r="D1971" t="s">
        <v>8220</v>
      </c>
      <c r="E1971" t="e">
        <f>VLOOKUP(D1971,'all data'!F441:L441,7,FALSE)</f>
        <v>#N/A</v>
      </c>
    </row>
    <row r="1972" spans="1:5" x14ac:dyDescent="0.25">
      <c r="A1972" t="s">
        <v>8218</v>
      </c>
      <c r="B1972">
        <f>VLOOKUP(A1972,'all data'!F1201:L1201,7,FALSE)</f>
        <v>348</v>
      </c>
      <c r="D1972" t="s">
        <v>8220</v>
      </c>
      <c r="E1972" t="e">
        <f>VLOOKUP(D1972,'all data'!F442:L442,7,FALSE)</f>
        <v>#N/A</v>
      </c>
    </row>
    <row r="1973" spans="1:5" x14ac:dyDescent="0.25">
      <c r="A1973" t="s">
        <v>8218</v>
      </c>
      <c r="B1973">
        <f>VLOOKUP(A1973,'all data'!F1147:L1147,7,FALSE)</f>
        <v>350</v>
      </c>
      <c r="D1973" t="s">
        <v>8220</v>
      </c>
      <c r="E1973" t="e">
        <f>VLOOKUP(D1973,'all data'!F443:L443,7,FALSE)</f>
        <v>#N/A</v>
      </c>
    </row>
    <row r="1974" spans="1:5" x14ac:dyDescent="0.25">
      <c r="A1974" t="s">
        <v>8218</v>
      </c>
      <c r="B1974">
        <f>VLOOKUP(A1974,'all data'!F1163:L1163,7,FALSE)</f>
        <v>351</v>
      </c>
      <c r="D1974" t="s">
        <v>8220</v>
      </c>
      <c r="E1974" t="e">
        <f>VLOOKUP(D1974,'all data'!F444:L444,7,FALSE)</f>
        <v>#N/A</v>
      </c>
    </row>
    <row r="1975" spans="1:5" x14ac:dyDescent="0.25">
      <c r="A1975" t="s">
        <v>8218</v>
      </c>
      <c r="B1975">
        <f>VLOOKUP(A1975,'all data'!F1404:L1404,7,FALSE)</f>
        <v>352</v>
      </c>
      <c r="D1975" t="s">
        <v>8220</v>
      </c>
      <c r="E1975" t="e">
        <f>VLOOKUP(D1975,'all data'!F445:L445,7,FALSE)</f>
        <v>#N/A</v>
      </c>
    </row>
    <row r="1976" spans="1:5" x14ac:dyDescent="0.25">
      <c r="A1976" t="s">
        <v>8218</v>
      </c>
      <c r="B1976">
        <f>VLOOKUP(A1976,'all data'!F377:L377,7,FALSE)</f>
        <v>353</v>
      </c>
      <c r="D1976" t="s">
        <v>8220</v>
      </c>
      <c r="E1976" t="e">
        <f>VLOOKUP(D1976,'all data'!F446:L446,7,FALSE)</f>
        <v>#N/A</v>
      </c>
    </row>
    <row r="1977" spans="1:5" x14ac:dyDescent="0.25">
      <c r="A1977" t="s">
        <v>8218</v>
      </c>
      <c r="B1977">
        <f>VLOOKUP(A1977,'all data'!F202:L202,7,FALSE)</f>
        <v>354</v>
      </c>
      <c r="D1977" t="s">
        <v>8220</v>
      </c>
      <c r="E1977" t="e">
        <f>VLOOKUP(D1977,'all data'!F447:L447,7,FALSE)</f>
        <v>#N/A</v>
      </c>
    </row>
    <row r="1978" spans="1:5" x14ac:dyDescent="0.25">
      <c r="A1978" t="s">
        <v>8218</v>
      </c>
      <c r="B1978">
        <f>VLOOKUP(A1978,'all data'!F1132:L1132,7,FALSE)</f>
        <v>354</v>
      </c>
      <c r="D1978" t="s">
        <v>8220</v>
      </c>
      <c r="E1978" t="e">
        <f>VLOOKUP(D1978,'all data'!F448:L448,7,FALSE)</f>
        <v>#N/A</v>
      </c>
    </row>
    <row r="1979" spans="1:5" x14ac:dyDescent="0.25">
      <c r="A1979" t="s">
        <v>8218</v>
      </c>
      <c r="B1979">
        <f>VLOOKUP(A1979,'all data'!F63:L63,7,FALSE)</f>
        <v>356</v>
      </c>
      <c r="D1979" t="s">
        <v>8220</v>
      </c>
      <c r="E1979" t="e">
        <f>VLOOKUP(D1979,'all data'!F449:L449,7,FALSE)</f>
        <v>#N/A</v>
      </c>
    </row>
    <row r="1980" spans="1:5" x14ac:dyDescent="0.25">
      <c r="A1980" t="s">
        <v>8218</v>
      </c>
      <c r="B1980">
        <f>VLOOKUP(A1980,'all data'!F915:L915,7,FALSE)</f>
        <v>361</v>
      </c>
      <c r="D1980" t="s">
        <v>8220</v>
      </c>
      <c r="E1980" t="e">
        <f>VLOOKUP(D1980,'all data'!F450:L450,7,FALSE)</f>
        <v>#N/A</v>
      </c>
    </row>
    <row r="1981" spans="1:5" x14ac:dyDescent="0.25">
      <c r="A1981" t="s">
        <v>8218</v>
      </c>
      <c r="B1981">
        <f>VLOOKUP(A1981,'all data'!F312:L312,7,FALSE)</f>
        <v>364</v>
      </c>
      <c r="D1981" t="s">
        <v>8220</v>
      </c>
      <c r="E1981" t="e">
        <f>VLOOKUP(D1981,'all data'!F451:L451,7,FALSE)</f>
        <v>#N/A</v>
      </c>
    </row>
    <row r="1982" spans="1:5" x14ac:dyDescent="0.25">
      <c r="A1982" t="s">
        <v>8218</v>
      </c>
      <c r="B1982">
        <f>VLOOKUP(A1982,'all data'!F142:L142,7,FALSE)</f>
        <v>365</v>
      </c>
      <c r="D1982" t="s">
        <v>8220</v>
      </c>
      <c r="E1982" t="e">
        <f>VLOOKUP(D1982,'all data'!F452:L452,7,FALSE)</f>
        <v>#N/A</v>
      </c>
    </row>
    <row r="1983" spans="1:5" x14ac:dyDescent="0.25">
      <c r="A1983" t="s">
        <v>8218</v>
      </c>
      <c r="B1983">
        <f>VLOOKUP(A1983,'all data'!F84:L84,7,FALSE)</f>
        <v>369</v>
      </c>
      <c r="D1983" t="s">
        <v>8220</v>
      </c>
      <c r="E1983" t="e">
        <f>VLOOKUP(D1983,'all data'!F453:L453,7,FALSE)</f>
        <v>#N/A</v>
      </c>
    </row>
    <row r="1984" spans="1:5" x14ac:dyDescent="0.25">
      <c r="A1984" t="s">
        <v>8218</v>
      </c>
      <c r="B1984">
        <f>VLOOKUP(A1984,'all data'!F1123:L1123,7,FALSE)</f>
        <v>369</v>
      </c>
      <c r="D1984" t="s">
        <v>8220</v>
      </c>
      <c r="E1984" t="e">
        <f>VLOOKUP(D1984,'all data'!F454:L454,7,FALSE)</f>
        <v>#N/A</v>
      </c>
    </row>
    <row r="1985" spans="1:5" x14ac:dyDescent="0.25">
      <c r="A1985" t="s">
        <v>8218</v>
      </c>
      <c r="B1985">
        <f>VLOOKUP(A1985,'all data'!F727:L727,7,FALSE)</f>
        <v>372</v>
      </c>
      <c r="D1985" t="s">
        <v>8220</v>
      </c>
      <c r="E1985" t="e">
        <f>VLOOKUP(D1985,'all data'!F455:L455,7,FALSE)</f>
        <v>#N/A</v>
      </c>
    </row>
    <row r="1986" spans="1:5" x14ac:dyDescent="0.25">
      <c r="A1986" t="s">
        <v>8218</v>
      </c>
      <c r="B1986">
        <f>VLOOKUP(A1986,'all data'!F501:L501,7,FALSE)</f>
        <v>375</v>
      </c>
      <c r="D1986" t="s">
        <v>8220</v>
      </c>
      <c r="E1986" t="e">
        <f>VLOOKUP(D1986,'all data'!F456:L456,7,FALSE)</f>
        <v>#N/A</v>
      </c>
    </row>
    <row r="1987" spans="1:5" x14ac:dyDescent="0.25">
      <c r="A1987" t="s">
        <v>8218</v>
      </c>
      <c r="B1987">
        <f>VLOOKUP(A1987,'all data'!F1503:L1503,7,FALSE)</f>
        <v>375</v>
      </c>
      <c r="D1987" t="s">
        <v>8220</v>
      </c>
      <c r="E1987" t="e">
        <f>VLOOKUP(D1987,'all data'!F457:L457,7,FALSE)</f>
        <v>#N/A</v>
      </c>
    </row>
    <row r="1988" spans="1:5" x14ac:dyDescent="0.25">
      <c r="A1988" t="s">
        <v>8218</v>
      </c>
      <c r="B1988">
        <f>VLOOKUP(A1988,'all data'!F1079:L1079,7,FALSE)</f>
        <v>376</v>
      </c>
      <c r="D1988" t="s">
        <v>8220</v>
      </c>
      <c r="E1988" t="e">
        <f>VLOOKUP(D1988,'all data'!F458:L458,7,FALSE)</f>
        <v>#N/A</v>
      </c>
    </row>
    <row r="1989" spans="1:5" x14ac:dyDescent="0.25">
      <c r="A1989" t="s">
        <v>8218</v>
      </c>
      <c r="B1989">
        <f>VLOOKUP(A1989,'all data'!F563:L563,7,FALSE)</f>
        <v>379</v>
      </c>
      <c r="D1989" t="s">
        <v>8220</v>
      </c>
      <c r="E1989" t="e">
        <f>VLOOKUP(D1989,'all data'!F459:L459,7,FALSE)</f>
        <v>#N/A</v>
      </c>
    </row>
    <row r="1990" spans="1:5" x14ac:dyDescent="0.25">
      <c r="A1990" t="s">
        <v>8218</v>
      </c>
      <c r="B1990">
        <f>VLOOKUP(A1990,'all data'!F1115:L1115,7,FALSE)</f>
        <v>379</v>
      </c>
      <c r="D1990" t="s">
        <v>8220</v>
      </c>
      <c r="E1990" t="e">
        <f>VLOOKUP(D1990,'all data'!F460:L460,7,FALSE)</f>
        <v>#N/A</v>
      </c>
    </row>
    <row r="1991" spans="1:5" x14ac:dyDescent="0.25">
      <c r="A1991" t="s">
        <v>8218</v>
      </c>
      <c r="B1991">
        <f>VLOOKUP(A1991,'all data'!F1540:L1540,7,FALSE)</f>
        <v>380</v>
      </c>
      <c r="D1991" t="s">
        <v>8220</v>
      </c>
      <c r="E1991" t="e">
        <f>VLOOKUP(D1991,'all data'!F461:L461,7,FALSE)</f>
        <v>#N/A</v>
      </c>
    </row>
    <row r="1992" spans="1:5" x14ac:dyDescent="0.25">
      <c r="A1992" t="s">
        <v>8218</v>
      </c>
      <c r="B1992">
        <f>VLOOKUP(A1992,'all data'!F1093:L1093,7,FALSE)</f>
        <v>383</v>
      </c>
      <c r="D1992" t="s">
        <v>8220</v>
      </c>
      <c r="E1992" t="e">
        <f>VLOOKUP(D1992,'all data'!F462:L462,7,FALSE)</f>
        <v>#N/A</v>
      </c>
    </row>
    <row r="1993" spans="1:5" x14ac:dyDescent="0.25">
      <c r="A1993" t="s">
        <v>8218</v>
      </c>
      <c r="B1993">
        <f>VLOOKUP(A1993,'all data'!F1181:L1181,7,FALSE)</f>
        <v>385</v>
      </c>
      <c r="D1993" t="s">
        <v>8220</v>
      </c>
      <c r="E1993" t="e">
        <f>VLOOKUP(D1993,'all data'!F463:L463,7,FALSE)</f>
        <v>#N/A</v>
      </c>
    </row>
    <row r="1994" spans="1:5" x14ac:dyDescent="0.25">
      <c r="A1994" t="s">
        <v>8218</v>
      </c>
      <c r="B1994">
        <f>VLOOKUP(A1994,'all data'!F30:L30,7,FALSE)</f>
        <v>388</v>
      </c>
      <c r="D1994" t="s">
        <v>8220</v>
      </c>
      <c r="E1994" t="e">
        <f>VLOOKUP(D1994,'all data'!F464:L464,7,FALSE)</f>
        <v>#N/A</v>
      </c>
    </row>
    <row r="1995" spans="1:5" x14ac:dyDescent="0.25">
      <c r="A1995" t="s">
        <v>8218</v>
      </c>
      <c r="B1995">
        <f>VLOOKUP(A1995,'all data'!F375:L375,7,FALSE)</f>
        <v>389</v>
      </c>
      <c r="D1995" t="s">
        <v>8220</v>
      </c>
      <c r="E1995" t="e">
        <f>VLOOKUP(D1995,'all data'!F465:L465,7,FALSE)</f>
        <v>#N/A</v>
      </c>
    </row>
    <row r="1996" spans="1:5" x14ac:dyDescent="0.25">
      <c r="A1996" t="s">
        <v>8218</v>
      </c>
      <c r="B1996">
        <f>VLOOKUP(A1996,'all data'!F115:L115,7,FALSE)</f>
        <v>391</v>
      </c>
      <c r="D1996" t="s">
        <v>8220</v>
      </c>
      <c r="E1996" t="e">
        <f>VLOOKUP(D1996,'all data'!F466:L466,7,FALSE)</f>
        <v>#N/A</v>
      </c>
    </row>
    <row r="1997" spans="1:5" x14ac:dyDescent="0.25">
      <c r="A1997" t="s">
        <v>8218</v>
      </c>
      <c r="B1997">
        <f>VLOOKUP(A1997,'all data'!F253:L253,7,FALSE)</f>
        <v>392</v>
      </c>
      <c r="D1997" t="s">
        <v>8220</v>
      </c>
      <c r="E1997" t="e">
        <f>VLOOKUP(D1997,'all data'!F467:L467,7,FALSE)</f>
        <v>#N/A</v>
      </c>
    </row>
    <row r="1998" spans="1:5" x14ac:dyDescent="0.25">
      <c r="A1998" t="s">
        <v>8218</v>
      </c>
      <c r="B1998">
        <f>VLOOKUP(A1998,'all data'!F332:L332,7,FALSE)</f>
        <v>392</v>
      </c>
      <c r="D1998" t="s">
        <v>8220</v>
      </c>
      <c r="E1998" t="e">
        <f>VLOOKUP(D1998,'all data'!F468:L468,7,FALSE)</f>
        <v>#N/A</v>
      </c>
    </row>
    <row r="1999" spans="1:5" x14ac:dyDescent="0.25">
      <c r="A1999" t="s">
        <v>8218</v>
      </c>
      <c r="B1999">
        <f>VLOOKUP(A1999,'all data'!F1202:L1202,7,FALSE)</f>
        <v>392</v>
      </c>
      <c r="D1999" t="s">
        <v>8220</v>
      </c>
      <c r="E1999" t="e">
        <f>VLOOKUP(D1999,'all data'!F469:L469,7,FALSE)</f>
        <v>#N/A</v>
      </c>
    </row>
    <row r="2000" spans="1:5" x14ac:dyDescent="0.25">
      <c r="A2000" t="s">
        <v>8218</v>
      </c>
      <c r="B2000">
        <f>VLOOKUP(A2000,'all data'!F108:L108,7,FALSE)</f>
        <v>394</v>
      </c>
      <c r="D2000" t="s">
        <v>8220</v>
      </c>
      <c r="E2000" t="e">
        <f>VLOOKUP(D2000,'all data'!F470:L470,7,FALSE)</f>
        <v>#N/A</v>
      </c>
    </row>
    <row r="2001" spans="1:5" x14ac:dyDescent="0.25">
      <c r="A2001" t="s">
        <v>8218</v>
      </c>
      <c r="B2001">
        <f>VLOOKUP(A2001,'all data'!F87:L87,7,FALSE)</f>
        <v>398</v>
      </c>
      <c r="D2001" t="s">
        <v>8220</v>
      </c>
      <c r="E2001" t="e">
        <f>VLOOKUP(D2001,'all data'!F471:L471,7,FALSE)</f>
        <v>#N/A</v>
      </c>
    </row>
    <row r="2002" spans="1:5" x14ac:dyDescent="0.25">
      <c r="A2002" t="s">
        <v>8218</v>
      </c>
      <c r="B2002">
        <f>VLOOKUP(A2002,'all data'!F130:L130,7,FALSE)</f>
        <v>398</v>
      </c>
      <c r="D2002" t="s">
        <v>8220</v>
      </c>
      <c r="E2002" t="e">
        <f>VLOOKUP(D2002,'all data'!F472:L472,7,FALSE)</f>
        <v>#N/A</v>
      </c>
    </row>
    <row r="2003" spans="1:5" x14ac:dyDescent="0.25">
      <c r="A2003" t="s">
        <v>8218</v>
      </c>
      <c r="B2003">
        <f>VLOOKUP(A2003,'all data'!F100:L100,7,FALSE)</f>
        <v>402</v>
      </c>
      <c r="D2003" t="s">
        <v>8220</v>
      </c>
      <c r="E2003" t="e">
        <f>VLOOKUP(D2003,'all data'!F473:L473,7,FALSE)</f>
        <v>#N/A</v>
      </c>
    </row>
    <row r="2004" spans="1:5" x14ac:dyDescent="0.25">
      <c r="A2004" t="s">
        <v>8218</v>
      </c>
      <c r="B2004">
        <f>VLOOKUP(A2004,'all data'!F1446:L1446,7,FALSE)</f>
        <v>403</v>
      </c>
      <c r="D2004" t="s">
        <v>8220</v>
      </c>
      <c r="E2004" t="e">
        <f>VLOOKUP(D2004,'all data'!F474:L474,7,FALSE)</f>
        <v>#N/A</v>
      </c>
    </row>
    <row r="2005" spans="1:5" x14ac:dyDescent="0.25">
      <c r="A2005" t="s">
        <v>8218</v>
      </c>
      <c r="B2005">
        <f>VLOOKUP(A2005,'all data'!F97:L97,7,FALSE)</f>
        <v>404</v>
      </c>
      <c r="D2005" t="s">
        <v>8220</v>
      </c>
      <c r="E2005" t="e">
        <f>VLOOKUP(D2005,'all data'!F475:L475,7,FALSE)</f>
        <v>#N/A</v>
      </c>
    </row>
    <row r="2006" spans="1:5" x14ac:dyDescent="0.25">
      <c r="A2006" t="s">
        <v>8218</v>
      </c>
      <c r="B2006">
        <f>VLOOKUP(A2006,'all data'!F1447:L1447,7,FALSE)</f>
        <v>404</v>
      </c>
      <c r="D2006" t="s">
        <v>8220</v>
      </c>
      <c r="E2006" t="e">
        <f>VLOOKUP(D2006,'all data'!F476:L476,7,FALSE)</f>
        <v>#N/A</v>
      </c>
    </row>
    <row r="2007" spans="1:5" x14ac:dyDescent="0.25">
      <c r="A2007" t="s">
        <v>8218</v>
      </c>
      <c r="B2007">
        <f>VLOOKUP(A2007,'all data'!F101:L101,7,FALSE)</f>
        <v>405</v>
      </c>
      <c r="D2007" t="s">
        <v>8220</v>
      </c>
      <c r="E2007" t="e">
        <f>VLOOKUP(D2007,'all data'!F477:L477,7,FALSE)</f>
        <v>#N/A</v>
      </c>
    </row>
    <row r="2008" spans="1:5" x14ac:dyDescent="0.25">
      <c r="A2008" t="s">
        <v>8218</v>
      </c>
      <c r="B2008">
        <f>VLOOKUP(A2008,'all data'!F1914:L1914,7,FALSE)</f>
        <v>405</v>
      </c>
      <c r="D2008" t="s">
        <v>8220</v>
      </c>
      <c r="E2008" t="e">
        <f>VLOOKUP(D2008,'all data'!F478:L478,7,FALSE)</f>
        <v>#N/A</v>
      </c>
    </row>
    <row r="2009" spans="1:5" x14ac:dyDescent="0.25">
      <c r="A2009" t="s">
        <v>8218</v>
      </c>
      <c r="B2009">
        <f>VLOOKUP(A2009,'all data'!F1470:L1470,7,FALSE)</f>
        <v>406</v>
      </c>
      <c r="D2009" t="s">
        <v>8220</v>
      </c>
      <c r="E2009" t="e">
        <f>VLOOKUP(D2009,'all data'!F479:L479,7,FALSE)</f>
        <v>#N/A</v>
      </c>
    </row>
    <row r="2010" spans="1:5" x14ac:dyDescent="0.25">
      <c r="A2010" t="s">
        <v>8218</v>
      </c>
      <c r="B2010">
        <f>VLOOKUP(A2010,'all data'!F353:L353,7,FALSE)</f>
        <v>410</v>
      </c>
      <c r="D2010" t="s">
        <v>8220</v>
      </c>
      <c r="E2010" t="e">
        <f>VLOOKUP(D2010,'all data'!F480:L480,7,FALSE)</f>
        <v>#N/A</v>
      </c>
    </row>
    <row r="2011" spans="1:5" x14ac:dyDescent="0.25">
      <c r="A2011" t="s">
        <v>8218</v>
      </c>
      <c r="B2011">
        <f>VLOOKUP(A2011,'all data'!F1416:L1416,7,FALSE)</f>
        <v>413</v>
      </c>
      <c r="D2011" t="s">
        <v>8220</v>
      </c>
      <c r="E2011" t="e">
        <f>VLOOKUP(D2011,'all data'!F481:L481,7,FALSE)</f>
        <v>#N/A</v>
      </c>
    </row>
    <row r="2012" spans="1:5" x14ac:dyDescent="0.25">
      <c r="A2012" t="s">
        <v>8218</v>
      </c>
      <c r="B2012">
        <f>VLOOKUP(A2012,'all data'!F49:L49,7,FALSE)</f>
        <v>415</v>
      </c>
      <c r="D2012" t="s">
        <v>8220</v>
      </c>
      <c r="E2012" t="e">
        <f>VLOOKUP(D2012,'all data'!F482:L482,7,FALSE)</f>
        <v>#N/A</v>
      </c>
    </row>
    <row r="2013" spans="1:5" x14ac:dyDescent="0.25">
      <c r="A2013" t="s">
        <v>8218</v>
      </c>
      <c r="B2013">
        <f>VLOOKUP(A2013,'all data'!F448:L448,7,FALSE)</f>
        <v>415</v>
      </c>
      <c r="D2013" t="s">
        <v>8220</v>
      </c>
      <c r="E2013" t="e">
        <f>VLOOKUP(D2013,'all data'!F483:L483,7,FALSE)</f>
        <v>#N/A</v>
      </c>
    </row>
    <row r="2014" spans="1:5" x14ac:dyDescent="0.25">
      <c r="A2014" t="s">
        <v>8218</v>
      </c>
      <c r="B2014">
        <f>VLOOKUP(A2014,'all data'!F400:L400,7,FALSE)</f>
        <v>424</v>
      </c>
      <c r="D2014" t="s">
        <v>8220</v>
      </c>
      <c r="E2014" t="e">
        <f>VLOOKUP(D2014,'all data'!F484:L484,7,FALSE)</f>
        <v>#N/A</v>
      </c>
    </row>
    <row r="2015" spans="1:5" x14ac:dyDescent="0.25">
      <c r="A2015" t="s">
        <v>8218</v>
      </c>
      <c r="B2015">
        <f>VLOOKUP(A2015,'all data'!F669:L669,7,FALSE)</f>
        <v>426</v>
      </c>
      <c r="D2015" t="s">
        <v>8220</v>
      </c>
      <c r="E2015" t="e">
        <f>VLOOKUP(D2015,'all data'!F485:L485,7,FALSE)</f>
        <v>#N/A</v>
      </c>
    </row>
    <row r="2016" spans="1:5" x14ac:dyDescent="0.25">
      <c r="A2016" t="s">
        <v>8218</v>
      </c>
      <c r="B2016">
        <f>VLOOKUP(A2016,'all data'!F750:L750,7,FALSE)</f>
        <v>426</v>
      </c>
      <c r="D2016" t="s">
        <v>8220</v>
      </c>
      <c r="E2016" t="e">
        <f>VLOOKUP(D2016,'all data'!F486:L486,7,FALSE)</f>
        <v>#N/A</v>
      </c>
    </row>
    <row r="2017" spans="1:5" x14ac:dyDescent="0.25">
      <c r="A2017" t="s">
        <v>8218</v>
      </c>
      <c r="B2017">
        <f>VLOOKUP(A2017,'all data'!F135:L135,7,FALSE)</f>
        <v>429</v>
      </c>
      <c r="D2017" t="s">
        <v>8220</v>
      </c>
      <c r="E2017" t="e">
        <f>VLOOKUP(D2017,'all data'!F487:L487,7,FALSE)</f>
        <v>#N/A</v>
      </c>
    </row>
    <row r="2018" spans="1:5" x14ac:dyDescent="0.25">
      <c r="A2018" t="s">
        <v>8218</v>
      </c>
      <c r="B2018">
        <f>VLOOKUP(A2018,'all data'!F1663:L1663,7,FALSE)</f>
        <v>433</v>
      </c>
      <c r="D2018" t="s">
        <v>8220</v>
      </c>
      <c r="E2018" t="e">
        <f>VLOOKUP(D2018,'all data'!F488:L488,7,FALSE)</f>
        <v>#N/A</v>
      </c>
    </row>
    <row r="2019" spans="1:5" x14ac:dyDescent="0.25">
      <c r="A2019" t="s">
        <v>8218</v>
      </c>
      <c r="B2019">
        <f>VLOOKUP(A2019,'all data'!F1452:L1452,7,FALSE)</f>
        <v>437</v>
      </c>
      <c r="D2019" t="s">
        <v>8220</v>
      </c>
      <c r="E2019" t="e">
        <f>VLOOKUP(D2019,'all data'!F489:L489,7,FALSE)</f>
        <v>#N/A</v>
      </c>
    </row>
    <row r="2020" spans="1:5" x14ac:dyDescent="0.25">
      <c r="A2020" t="s">
        <v>8218</v>
      </c>
      <c r="B2020">
        <f>VLOOKUP(A2020,'all data'!F1386:L1386,7,FALSE)</f>
        <v>438</v>
      </c>
      <c r="D2020" t="s">
        <v>8220</v>
      </c>
      <c r="E2020" t="e">
        <f>VLOOKUP(D2020,'all data'!F490:L490,7,FALSE)</f>
        <v>#N/A</v>
      </c>
    </row>
    <row r="2021" spans="1:5" x14ac:dyDescent="0.25">
      <c r="A2021" t="s">
        <v>8218</v>
      </c>
      <c r="B2021">
        <f>VLOOKUP(A2021,'all data'!F279:L279,7,FALSE)</f>
        <v>441</v>
      </c>
      <c r="D2021" t="s">
        <v>8220</v>
      </c>
      <c r="E2021" t="e">
        <f>VLOOKUP(D2021,'all data'!F491:L491,7,FALSE)</f>
        <v>#N/A</v>
      </c>
    </row>
    <row r="2022" spans="1:5" x14ac:dyDescent="0.25">
      <c r="A2022" t="s">
        <v>8218</v>
      </c>
      <c r="B2022">
        <f>VLOOKUP(A2022,'all data'!F1672:L1672,7,FALSE)</f>
        <v>443</v>
      </c>
      <c r="D2022" t="s">
        <v>8220</v>
      </c>
      <c r="E2022" t="e">
        <f>VLOOKUP(D2022,'all data'!F492:L492,7,FALSE)</f>
        <v>#N/A</v>
      </c>
    </row>
    <row r="2023" spans="1:5" x14ac:dyDescent="0.25">
      <c r="A2023" t="s">
        <v>8218</v>
      </c>
      <c r="B2023">
        <f>VLOOKUP(A2023,'all data'!F303:L303,7,FALSE)</f>
        <v>445</v>
      </c>
      <c r="D2023" t="s">
        <v>8220</v>
      </c>
      <c r="E2023" t="e">
        <f>VLOOKUP(D2023,'all data'!F493:L493,7,FALSE)</f>
        <v>#N/A</v>
      </c>
    </row>
    <row r="2024" spans="1:5" x14ac:dyDescent="0.25">
      <c r="A2024" t="s">
        <v>8218</v>
      </c>
      <c r="B2024">
        <f>VLOOKUP(A2024,'all data'!F1650:L1650,7,FALSE)</f>
        <v>447</v>
      </c>
      <c r="D2024" t="s">
        <v>8220</v>
      </c>
      <c r="E2024" t="e">
        <f>VLOOKUP(D2024,'all data'!F494:L494,7,FALSE)</f>
        <v>#N/A</v>
      </c>
    </row>
    <row r="2025" spans="1:5" x14ac:dyDescent="0.25">
      <c r="A2025" t="s">
        <v>8218</v>
      </c>
      <c r="B2025">
        <f>VLOOKUP(A2025,'all data'!F1757:L1757,7,FALSE)</f>
        <v>450</v>
      </c>
      <c r="D2025" t="s">
        <v>8220</v>
      </c>
      <c r="E2025" t="e">
        <f>VLOOKUP(D2025,'all data'!F495:L495,7,FALSE)</f>
        <v>#N/A</v>
      </c>
    </row>
    <row r="2026" spans="1:5" x14ac:dyDescent="0.25">
      <c r="A2026" t="s">
        <v>8218</v>
      </c>
      <c r="B2026">
        <f>VLOOKUP(A2026,'all data'!F535:L535,7,FALSE)</f>
        <v>452</v>
      </c>
      <c r="D2026" t="s">
        <v>8220</v>
      </c>
      <c r="E2026" t="e">
        <f>VLOOKUP(D2026,'all data'!F496:L496,7,FALSE)</f>
        <v>#N/A</v>
      </c>
    </row>
    <row r="2027" spans="1:5" x14ac:dyDescent="0.25">
      <c r="A2027" t="s">
        <v>8218</v>
      </c>
      <c r="B2027">
        <f>VLOOKUP(A2027,'all data'!F588:L588,7,FALSE)</f>
        <v>454</v>
      </c>
      <c r="D2027" t="s">
        <v>8220</v>
      </c>
      <c r="E2027" t="e">
        <f>VLOOKUP(D2027,'all data'!F497:L497,7,FALSE)</f>
        <v>#N/A</v>
      </c>
    </row>
    <row r="2028" spans="1:5" x14ac:dyDescent="0.25">
      <c r="A2028" t="s">
        <v>8218</v>
      </c>
      <c r="B2028">
        <f>VLOOKUP(A2028,'all data'!F186:L186,7,FALSE)</f>
        <v>455</v>
      </c>
      <c r="D2028" t="s">
        <v>8220</v>
      </c>
      <c r="E2028" t="e">
        <f>VLOOKUP(D2028,'all data'!F498:L498,7,FALSE)</f>
        <v>#N/A</v>
      </c>
    </row>
    <row r="2029" spans="1:5" x14ac:dyDescent="0.25">
      <c r="A2029" t="s">
        <v>8218</v>
      </c>
      <c r="B2029">
        <f>VLOOKUP(A2029,'all data'!F192:L192,7,FALSE)</f>
        <v>456</v>
      </c>
      <c r="D2029" t="s">
        <v>8220</v>
      </c>
      <c r="E2029" t="e">
        <f>VLOOKUP(D2029,'all data'!F499:L499,7,FALSE)</f>
        <v>#N/A</v>
      </c>
    </row>
    <row r="2030" spans="1:5" x14ac:dyDescent="0.25">
      <c r="A2030" t="s">
        <v>8218</v>
      </c>
      <c r="B2030">
        <f>VLOOKUP(A2030,'all data'!F478:L478,7,FALSE)</f>
        <v>465</v>
      </c>
      <c r="D2030" t="s">
        <v>8220</v>
      </c>
      <c r="E2030" t="e">
        <f>VLOOKUP(D2030,'all data'!F500:L500,7,FALSE)</f>
        <v>#N/A</v>
      </c>
    </row>
    <row r="2031" spans="1:5" x14ac:dyDescent="0.25">
      <c r="A2031" t="s">
        <v>8218</v>
      </c>
      <c r="B2031">
        <f>VLOOKUP(A2031,'all data'!F419:L419,7,FALSE)</f>
        <v>467</v>
      </c>
      <c r="D2031" t="s">
        <v>8220</v>
      </c>
      <c r="E2031" t="e">
        <f>VLOOKUP(D2031,'all data'!F501:L501,7,FALSE)</f>
        <v>#N/A</v>
      </c>
    </row>
    <row r="2032" spans="1:5" x14ac:dyDescent="0.25">
      <c r="A2032" t="s">
        <v>8218</v>
      </c>
      <c r="B2032">
        <f>VLOOKUP(A2032,'all data'!F440:L440,7,FALSE)</f>
        <v>470</v>
      </c>
      <c r="D2032" t="s">
        <v>8220</v>
      </c>
      <c r="E2032" t="e">
        <f>VLOOKUP(D2032,'all data'!F502:L502,7,FALSE)</f>
        <v>#N/A</v>
      </c>
    </row>
    <row r="2033" spans="1:5" x14ac:dyDescent="0.25">
      <c r="A2033" t="s">
        <v>8218</v>
      </c>
      <c r="B2033">
        <f>VLOOKUP(A2033,'all data'!F111:L111,7,FALSE)</f>
        <v>473</v>
      </c>
      <c r="D2033" t="s">
        <v>8220</v>
      </c>
      <c r="E2033" t="e">
        <f>VLOOKUP(D2033,'all data'!F503:L503,7,FALSE)</f>
        <v>#N/A</v>
      </c>
    </row>
    <row r="2034" spans="1:5" x14ac:dyDescent="0.25">
      <c r="A2034" t="s">
        <v>8218</v>
      </c>
      <c r="B2034">
        <f>VLOOKUP(A2034,'all data'!F107:L107,7,FALSE)</f>
        <v>478</v>
      </c>
      <c r="D2034" t="s">
        <v>8220</v>
      </c>
      <c r="E2034" t="e">
        <f>VLOOKUP(D2034,'all data'!F504:L504,7,FALSE)</f>
        <v>#N/A</v>
      </c>
    </row>
    <row r="2035" spans="1:5" x14ac:dyDescent="0.25">
      <c r="A2035" t="s">
        <v>8218</v>
      </c>
      <c r="B2035">
        <f>VLOOKUP(A2035,'all data'!F37:L37,7,FALSE)</f>
        <v>479</v>
      </c>
      <c r="D2035" t="s">
        <v>8220</v>
      </c>
      <c r="E2035" t="e">
        <f>VLOOKUP(D2035,'all data'!F505:L505,7,FALSE)</f>
        <v>#N/A</v>
      </c>
    </row>
    <row r="2036" spans="1:5" x14ac:dyDescent="0.25">
      <c r="A2036" t="s">
        <v>8218</v>
      </c>
      <c r="B2036">
        <f>VLOOKUP(A2036,'all data'!F88:L88,7,FALSE)</f>
        <v>480</v>
      </c>
      <c r="D2036" t="s">
        <v>8220</v>
      </c>
      <c r="E2036" t="e">
        <f>VLOOKUP(D2036,'all data'!F506:L506,7,FALSE)</f>
        <v>#N/A</v>
      </c>
    </row>
    <row r="2037" spans="1:5" x14ac:dyDescent="0.25">
      <c r="A2037" t="s">
        <v>8218</v>
      </c>
      <c r="B2037">
        <f>VLOOKUP(A2037,'all data'!F580:L580,7,FALSE)</f>
        <v>480</v>
      </c>
      <c r="D2037" t="s">
        <v>8220</v>
      </c>
      <c r="E2037" t="e">
        <f>VLOOKUP(D2037,'all data'!F507:L507,7,FALSE)</f>
        <v>#N/A</v>
      </c>
    </row>
    <row r="2038" spans="1:5" x14ac:dyDescent="0.25">
      <c r="A2038" t="s">
        <v>8218</v>
      </c>
      <c r="B2038">
        <f>VLOOKUP(A2038,'all data'!F118:L118,7,FALSE)</f>
        <v>489</v>
      </c>
      <c r="D2038" t="s">
        <v>8220</v>
      </c>
      <c r="E2038" t="e">
        <f>VLOOKUP(D2038,'all data'!F508:L508,7,FALSE)</f>
        <v>#N/A</v>
      </c>
    </row>
    <row r="2039" spans="1:5" x14ac:dyDescent="0.25">
      <c r="A2039" t="s">
        <v>8218</v>
      </c>
      <c r="B2039">
        <f>VLOOKUP(A2039,'all data'!F938:L938,7,FALSE)</f>
        <v>493</v>
      </c>
      <c r="D2039" t="s">
        <v>8220</v>
      </c>
      <c r="E2039" t="e">
        <f>VLOOKUP(D2039,'all data'!F509:L509,7,FALSE)</f>
        <v>#N/A</v>
      </c>
    </row>
    <row r="2040" spans="1:5" x14ac:dyDescent="0.25">
      <c r="A2040" t="s">
        <v>8218</v>
      </c>
      <c r="B2040">
        <f>VLOOKUP(A2040,'all data'!F1840:L1840,7,FALSE)</f>
        <v>493</v>
      </c>
      <c r="D2040" t="s">
        <v>8220</v>
      </c>
      <c r="E2040" t="e">
        <f>VLOOKUP(D2040,'all data'!F510:L510,7,FALSE)</f>
        <v>#N/A</v>
      </c>
    </row>
    <row r="2041" spans="1:5" x14ac:dyDescent="0.25">
      <c r="A2041" t="s">
        <v>8218</v>
      </c>
      <c r="B2041">
        <f>VLOOKUP(A2041,'all data'!F726:L726,7,FALSE)</f>
        <v>498</v>
      </c>
      <c r="D2041" t="s">
        <v>8220</v>
      </c>
      <c r="E2041" t="e">
        <f>VLOOKUP(D2041,'all data'!F511:L511,7,FALSE)</f>
        <v>#N/A</v>
      </c>
    </row>
    <row r="2042" spans="1:5" x14ac:dyDescent="0.25">
      <c r="A2042" t="s">
        <v>8218</v>
      </c>
      <c r="B2042">
        <f>VLOOKUP(A2042,'all data'!F1615:L1615,7,FALSE)</f>
        <v>498</v>
      </c>
      <c r="D2042" t="s">
        <v>8220</v>
      </c>
      <c r="E2042" t="e">
        <f>VLOOKUP(D2042,'all data'!F512:L512,7,FALSE)</f>
        <v>#N/A</v>
      </c>
    </row>
    <row r="2043" spans="1:5" x14ac:dyDescent="0.25">
      <c r="A2043" t="s">
        <v>8218</v>
      </c>
      <c r="B2043">
        <f>VLOOKUP(A2043,'all data'!F909:L909,7,FALSE)</f>
        <v>499</v>
      </c>
      <c r="D2043" t="s">
        <v>8220</v>
      </c>
      <c r="E2043" t="e">
        <f>VLOOKUP(D2043,'all data'!F513:L513,7,FALSE)</f>
        <v>#N/A</v>
      </c>
    </row>
    <row r="2044" spans="1:5" x14ac:dyDescent="0.25">
      <c r="A2044" t="s">
        <v>8218</v>
      </c>
      <c r="B2044">
        <f>VLOOKUP(A2044,'all data'!F92:L92,7,FALSE)</f>
        <v>508</v>
      </c>
      <c r="D2044" t="s">
        <v>8220</v>
      </c>
      <c r="E2044" t="e">
        <f>VLOOKUP(D2044,'all data'!F514:L514,7,FALSE)</f>
        <v>#N/A</v>
      </c>
    </row>
    <row r="2045" spans="1:5" x14ac:dyDescent="0.25">
      <c r="A2045" t="s">
        <v>8218</v>
      </c>
      <c r="B2045">
        <f>VLOOKUP(A2045,'all data'!F259:L259,7,FALSE)</f>
        <v>508</v>
      </c>
      <c r="D2045" t="s">
        <v>8220</v>
      </c>
      <c r="E2045" t="e">
        <f>VLOOKUP(D2045,'all data'!F515:L515,7,FALSE)</f>
        <v>#N/A</v>
      </c>
    </row>
    <row r="2046" spans="1:5" x14ac:dyDescent="0.25">
      <c r="A2046" t="s">
        <v>8218</v>
      </c>
      <c r="B2046">
        <f>VLOOKUP(A2046,'all data'!F837:L837,7,FALSE)</f>
        <v>508</v>
      </c>
      <c r="D2046" t="s">
        <v>8220</v>
      </c>
      <c r="E2046" t="e">
        <f>VLOOKUP(D2046,'all data'!F516:L516,7,FALSE)</f>
        <v>#N/A</v>
      </c>
    </row>
    <row r="2047" spans="1:5" x14ac:dyDescent="0.25">
      <c r="A2047" t="s">
        <v>8218</v>
      </c>
      <c r="B2047">
        <f>VLOOKUP(A2047,'all data'!F151:L151,7,FALSE)</f>
        <v>510</v>
      </c>
      <c r="D2047" t="s">
        <v>8220</v>
      </c>
      <c r="E2047" t="e">
        <f>VLOOKUP(D2047,'all data'!F517:L517,7,FALSE)</f>
        <v>#N/A</v>
      </c>
    </row>
    <row r="2048" spans="1:5" x14ac:dyDescent="0.25">
      <c r="A2048" t="s">
        <v>8218</v>
      </c>
      <c r="B2048">
        <f>VLOOKUP(A2048,'all data'!F165:L165,7,FALSE)</f>
        <v>512</v>
      </c>
      <c r="D2048" t="s">
        <v>8220</v>
      </c>
      <c r="E2048" t="e">
        <f>VLOOKUP(D2048,'all data'!F518:L518,7,FALSE)</f>
        <v>#N/A</v>
      </c>
    </row>
    <row r="2049" spans="1:5" x14ac:dyDescent="0.25">
      <c r="A2049" t="s">
        <v>8218</v>
      </c>
      <c r="B2049">
        <f>VLOOKUP(A2049,'all data'!F85:L85,7,FALSE)</f>
        <v>514</v>
      </c>
      <c r="D2049" t="s">
        <v>8220</v>
      </c>
      <c r="E2049" t="e">
        <f>VLOOKUP(D2049,'all data'!F519:L519,7,FALSE)</f>
        <v>#N/A</v>
      </c>
    </row>
    <row r="2050" spans="1:5" x14ac:dyDescent="0.25">
      <c r="A2050" t="s">
        <v>8218</v>
      </c>
      <c r="B2050">
        <f>VLOOKUP(A2050,'all data'!F1783:L1783,7,FALSE)</f>
        <v>524</v>
      </c>
      <c r="D2050" t="s">
        <v>8220</v>
      </c>
      <c r="E2050" t="e">
        <f>VLOOKUP(D2050,'all data'!F520:L520,7,FALSE)</f>
        <v>#N/A</v>
      </c>
    </row>
    <row r="2051" spans="1:5" x14ac:dyDescent="0.25">
      <c r="A2051" t="s">
        <v>8218</v>
      </c>
      <c r="B2051">
        <f>VLOOKUP(A2051,'all data'!F131:L131,7,FALSE)</f>
        <v>531</v>
      </c>
      <c r="D2051" t="s">
        <v>8220</v>
      </c>
      <c r="E2051" t="e">
        <f>VLOOKUP(D2051,'all data'!F521:L521,7,FALSE)</f>
        <v>#N/A</v>
      </c>
    </row>
    <row r="2052" spans="1:5" x14ac:dyDescent="0.25">
      <c r="A2052" t="s">
        <v>8218</v>
      </c>
      <c r="B2052">
        <f>VLOOKUP(A2052,'all data'!F179:L179,7,FALSE)</f>
        <v>537</v>
      </c>
      <c r="D2052" t="s">
        <v>8220</v>
      </c>
      <c r="E2052" t="e">
        <f>VLOOKUP(D2052,'all data'!F522:L522,7,FALSE)</f>
        <v>#N/A</v>
      </c>
    </row>
    <row r="2053" spans="1:5" x14ac:dyDescent="0.25">
      <c r="A2053" t="s">
        <v>8218</v>
      </c>
      <c r="B2053">
        <f>VLOOKUP(A2053,'all data'!F289:L289,7,FALSE)</f>
        <v>537</v>
      </c>
      <c r="D2053" t="s">
        <v>8220</v>
      </c>
      <c r="E2053" t="e">
        <f>VLOOKUP(D2053,'all data'!F523:L523,7,FALSE)</f>
        <v>#N/A</v>
      </c>
    </row>
    <row r="2054" spans="1:5" x14ac:dyDescent="0.25">
      <c r="A2054" t="s">
        <v>8218</v>
      </c>
      <c r="B2054">
        <f>VLOOKUP(A2054,'all data'!F339:L339,7,FALSE)</f>
        <v>539</v>
      </c>
      <c r="D2054" t="s">
        <v>8220</v>
      </c>
      <c r="E2054" t="e">
        <f>VLOOKUP(D2054,'all data'!F524:L524,7,FALSE)</f>
        <v>#N/A</v>
      </c>
    </row>
    <row r="2055" spans="1:5" x14ac:dyDescent="0.25">
      <c r="A2055" t="s">
        <v>8218</v>
      </c>
      <c r="B2055">
        <f>VLOOKUP(A2055,'all data'!F843:L843,7,FALSE)</f>
        <v>539</v>
      </c>
      <c r="D2055" t="s">
        <v>8220</v>
      </c>
      <c r="E2055" t="e">
        <f>VLOOKUP(D2055,'all data'!F525:L525,7,FALSE)</f>
        <v>#N/A</v>
      </c>
    </row>
    <row r="2056" spans="1:5" x14ac:dyDescent="0.25">
      <c r="A2056" t="s">
        <v>8218</v>
      </c>
      <c r="B2056">
        <f>VLOOKUP(A2056,'all data'!F105:L105,7,FALSE)</f>
        <v>541</v>
      </c>
      <c r="D2056" t="s">
        <v>8220</v>
      </c>
      <c r="E2056" t="e">
        <f>VLOOKUP(D2056,'all data'!F526:L526,7,FALSE)</f>
        <v>#N/A</v>
      </c>
    </row>
    <row r="2057" spans="1:5" x14ac:dyDescent="0.25">
      <c r="A2057" t="s">
        <v>8218</v>
      </c>
      <c r="B2057">
        <f>VLOOKUP(A2057,'all data'!F45:L45,7,FALSE)</f>
        <v>549</v>
      </c>
      <c r="D2057" t="s">
        <v>8220</v>
      </c>
      <c r="E2057" t="e">
        <f>VLOOKUP(D2057,'all data'!F527:L527,7,FALSE)</f>
        <v>#N/A</v>
      </c>
    </row>
    <row r="2058" spans="1:5" x14ac:dyDescent="0.25">
      <c r="A2058" t="s">
        <v>8218</v>
      </c>
      <c r="B2058">
        <f>VLOOKUP(A2058,'all data'!F170:L170,7,FALSE)</f>
        <v>551</v>
      </c>
      <c r="D2058" t="s">
        <v>8220</v>
      </c>
      <c r="E2058" t="e">
        <f>VLOOKUP(D2058,'all data'!F528:L528,7,FALSE)</f>
        <v>#N/A</v>
      </c>
    </row>
    <row r="2059" spans="1:5" x14ac:dyDescent="0.25">
      <c r="A2059" t="s">
        <v>8218</v>
      </c>
      <c r="B2059">
        <f>VLOOKUP(A2059,'all data'!F430:L430,7,FALSE)</f>
        <v>554</v>
      </c>
      <c r="D2059" t="s">
        <v>8220</v>
      </c>
      <c r="E2059" t="e">
        <f>VLOOKUP(D2059,'all data'!F529:L529,7,FALSE)</f>
        <v>#N/A</v>
      </c>
    </row>
    <row r="2060" spans="1:5" x14ac:dyDescent="0.25">
      <c r="A2060" t="s">
        <v>8218</v>
      </c>
      <c r="B2060">
        <f>VLOOKUP(A2060,'all data'!F397:L397,7,FALSE)</f>
        <v>555</v>
      </c>
      <c r="D2060" t="s">
        <v>8220</v>
      </c>
      <c r="E2060" t="e">
        <f>VLOOKUP(D2060,'all data'!F530:L530,7,FALSE)</f>
        <v>#N/A</v>
      </c>
    </row>
    <row r="2061" spans="1:5" x14ac:dyDescent="0.25">
      <c r="A2061" t="s">
        <v>8218</v>
      </c>
      <c r="B2061">
        <f>VLOOKUP(A2061,'all data'!F1058:L1058,7,FALSE)</f>
        <v>555</v>
      </c>
      <c r="D2061" t="s">
        <v>8220</v>
      </c>
      <c r="E2061" t="e">
        <f>VLOOKUP(D2061,'all data'!F531:L531,7,FALSE)</f>
        <v>#N/A</v>
      </c>
    </row>
    <row r="2062" spans="1:5" x14ac:dyDescent="0.25">
      <c r="A2062" t="s">
        <v>8218</v>
      </c>
      <c r="B2062">
        <f>VLOOKUP(A2062,'all data'!F1055:L1055,7,FALSE)</f>
        <v>557</v>
      </c>
      <c r="D2062" t="s">
        <v>8220</v>
      </c>
      <c r="E2062" t="e">
        <f>VLOOKUP(D2062,'all data'!F532:L532,7,FALSE)</f>
        <v>#N/A</v>
      </c>
    </row>
    <row r="2063" spans="1:5" x14ac:dyDescent="0.25">
      <c r="A2063" t="s">
        <v>8218</v>
      </c>
      <c r="B2063">
        <f>VLOOKUP(A2063,'all data'!F2088:L2088,7,FALSE)</f>
        <v>558</v>
      </c>
      <c r="D2063" t="s">
        <v>8220</v>
      </c>
      <c r="E2063" t="e">
        <f>VLOOKUP(D2063,'all data'!F533:L533,7,FALSE)</f>
        <v>#N/A</v>
      </c>
    </row>
    <row r="2064" spans="1:5" x14ac:dyDescent="0.25">
      <c r="A2064" t="s">
        <v>8218</v>
      </c>
      <c r="B2064">
        <f>VLOOKUP(A2064,'all data'!F1373:L1373,7,FALSE)</f>
        <v>560</v>
      </c>
      <c r="D2064" t="s">
        <v>8220</v>
      </c>
      <c r="E2064" t="e">
        <f>VLOOKUP(D2064,'all data'!F534:L534,7,FALSE)</f>
        <v>#N/A</v>
      </c>
    </row>
    <row r="2065" spans="1:5" x14ac:dyDescent="0.25">
      <c r="A2065" t="s">
        <v>8218</v>
      </c>
      <c r="B2065">
        <f>VLOOKUP(A2065,'all data'!F225:L225,7,FALSE)</f>
        <v>562</v>
      </c>
      <c r="D2065" t="s">
        <v>8220</v>
      </c>
      <c r="E2065" t="e">
        <f>VLOOKUP(D2065,'all data'!F535:L535,7,FALSE)</f>
        <v>#N/A</v>
      </c>
    </row>
    <row r="2066" spans="1:5" x14ac:dyDescent="0.25">
      <c r="A2066" t="s">
        <v>8218</v>
      </c>
      <c r="B2066">
        <f>VLOOKUP(A2066,'all data'!F206:L206,7,FALSE)</f>
        <v>563</v>
      </c>
      <c r="D2066" t="s">
        <v>8220</v>
      </c>
      <c r="E2066" t="e">
        <f>VLOOKUP(D2066,'all data'!F536:L536,7,FALSE)</f>
        <v>#N/A</v>
      </c>
    </row>
    <row r="2067" spans="1:5" x14ac:dyDescent="0.25">
      <c r="A2067" t="s">
        <v>8218</v>
      </c>
      <c r="B2067">
        <f>VLOOKUP(A2067,'all data'!F33:L33,7,FALSE)</f>
        <v>571</v>
      </c>
      <c r="D2067" t="s">
        <v>8220</v>
      </c>
      <c r="E2067" t="e">
        <f>VLOOKUP(D2067,'all data'!F537:L537,7,FALSE)</f>
        <v>#N/A</v>
      </c>
    </row>
    <row r="2068" spans="1:5" x14ac:dyDescent="0.25">
      <c r="A2068" t="s">
        <v>8218</v>
      </c>
      <c r="B2068">
        <f>VLOOKUP(A2068,'all data'!F1243:L1243,7,FALSE)</f>
        <v>574</v>
      </c>
      <c r="D2068" t="s">
        <v>8220</v>
      </c>
      <c r="E2068" t="e">
        <f>VLOOKUP(D2068,'all data'!F538:L538,7,FALSE)</f>
        <v>#N/A</v>
      </c>
    </row>
    <row r="2069" spans="1:5" x14ac:dyDescent="0.25">
      <c r="A2069" t="s">
        <v>8218</v>
      </c>
      <c r="B2069">
        <f>VLOOKUP(A2069,'all data'!F1122:L1122,7,FALSE)</f>
        <v>576</v>
      </c>
      <c r="D2069" t="s">
        <v>8220</v>
      </c>
      <c r="E2069" t="e">
        <f>VLOOKUP(D2069,'all data'!F539:L539,7,FALSE)</f>
        <v>#N/A</v>
      </c>
    </row>
    <row r="2070" spans="1:5" x14ac:dyDescent="0.25">
      <c r="A2070" t="s">
        <v>8218</v>
      </c>
      <c r="B2070">
        <f>VLOOKUP(A2070,'all data'!F518:L518,7,FALSE)</f>
        <v>577</v>
      </c>
      <c r="D2070" t="s">
        <v>8220</v>
      </c>
      <c r="E2070" t="e">
        <f>VLOOKUP(D2070,'all data'!F540:L540,7,FALSE)</f>
        <v>#N/A</v>
      </c>
    </row>
    <row r="2071" spans="1:5" x14ac:dyDescent="0.25">
      <c r="A2071" t="s">
        <v>8218</v>
      </c>
      <c r="B2071">
        <f>VLOOKUP(A2071,'all data'!F984:L984,7,FALSE)</f>
        <v>600</v>
      </c>
      <c r="D2071" t="s">
        <v>8220</v>
      </c>
      <c r="E2071" t="e">
        <f>VLOOKUP(D2071,'all data'!F541:L541,7,FALSE)</f>
        <v>#N/A</v>
      </c>
    </row>
    <row r="2072" spans="1:5" x14ac:dyDescent="0.25">
      <c r="A2072" t="s">
        <v>8218</v>
      </c>
      <c r="B2072">
        <f>VLOOKUP(A2072,'all data'!F147:L147,7,FALSE)</f>
        <v>607</v>
      </c>
      <c r="D2072" t="s">
        <v>8220</v>
      </c>
      <c r="E2072" t="e">
        <f>VLOOKUP(D2072,'all data'!F542:L542,7,FALSE)</f>
        <v>#N/A</v>
      </c>
    </row>
    <row r="2073" spans="1:5" x14ac:dyDescent="0.25">
      <c r="A2073" t="s">
        <v>8218</v>
      </c>
      <c r="B2073">
        <f>VLOOKUP(A2073,'all data'!F1255:L1255,7,FALSE)</f>
        <v>613</v>
      </c>
      <c r="D2073" t="s">
        <v>8220</v>
      </c>
      <c r="E2073" t="e">
        <f>VLOOKUP(D2073,'all data'!F543:L543,7,FALSE)</f>
        <v>#N/A</v>
      </c>
    </row>
    <row r="2074" spans="1:5" x14ac:dyDescent="0.25">
      <c r="A2074" t="s">
        <v>8218</v>
      </c>
      <c r="B2074">
        <f>VLOOKUP(A2074,'all data'!F1877:L1877,7,FALSE)</f>
        <v>614</v>
      </c>
      <c r="D2074" t="s">
        <v>8220</v>
      </c>
      <c r="E2074" t="e">
        <f>VLOOKUP(D2074,'all data'!F544:L544,7,FALSE)</f>
        <v>#N/A</v>
      </c>
    </row>
    <row r="2075" spans="1:5" x14ac:dyDescent="0.25">
      <c r="A2075" t="s">
        <v>8218</v>
      </c>
      <c r="B2075">
        <f>VLOOKUP(A2075,'all data'!F376:L376,7,FALSE)</f>
        <v>615</v>
      </c>
      <c r="D2075" t="s">
        <v>8220</v>
      </c>
      <c r="E2075" t="e">
        <f>VLOOKUP(D2075,'all data'!F545:L545,7,FALSE)</f>
        <v>#N/A</v>
      </c>
    </row>
    <row r="2076" spans="1:5" x14ac:dyDescent="0.25">
      <c r="A2076" t="s">
        <v>8218</v>
      </c>
      <c r="B2076">
        <f>VLOOKUP(A2076,'all data'!F1042:L1042,7,FALSE)</f>
        <v>621</v>
      </c>
      <c r="D2076" t="s">
        <v>8220</v>
      </c>
      <c r="E2076" t="e">
        <f>VLOOKUP(D2076,'all data'!F546:L546,7,FALSE)</f>
        <v>#N/A</v>
      </c>
    </row>
    <row r="2077" spans="1:5" x14ac:dyDescent="0.25">
      <c r="A2077" t="s">
        <v>8218</v>
      </c>
      <c r="B2077">
        <f>VLOOKUP(A2077,'all data'!F12:L12,7,FALSE)</f>
        <v>623</v>
      </c>
      <c r="D2077" t="s">
        <v>8220</v>
      </c>
      <c r="E2077" t="e">
        <f>VLOOKUP(D2077,'all data'!F547:L547,7,FALSE)</f>
        <v>#N/A</v>
      </c>
    </row>
    <row r="2078" spans="1:5" x14ac:dyDescent="0.25">
      <c r="A2078" t="s">
        <v>8218</v>
      </c>
      <c r="B2078">
        <f>VLOOKUP(A2078,'all data'!F208:L208,7,FALSE)</f>
        <v>625</v>
      </c>
      <c r="D2078" t="s">
        <v>8220</v>
      </c>
      <c r="E2078" t="e">
        <f>VLOOKUP(D2078,'all data'!F548:L548,7,FALSE)</f>
        <v>#N/A</v>
      </c>
    </row>
    <row r="2079" spans="1:5" x14ac:dyDescent="0.25">
      <c r="A2079" t="s">
        <v>8218</v>
      </c>
      <c r="B2079">
        <f>VLOOKUP(A2079,'all data'!F929:L929,7,FALSE)</f>
        <v>635</v>
      </c>
      <c r="D2079" t="s">
        <v>8220</v>
      </c>
      <c r="E2079" t="e">
        <f>VLOOKUP(D2079,'all data'!F549:L549,7,FALSE)</f>
        <v>#N/A</v>
      </c>
    </row>
    <row r="2080" spans="1:5" x14ac:dyDescent="0.25">
      <c r="A2080" t="s">
        <v>8218</v>
      </c>
      <c r="B2080">
        <f>VLOOKUP(A2080,'all data'!F233:L233,7,FALSE)</f>
        <v>644</v>
      </c>
      <c r="D2080" t="s">
        <v>8220</v>
      </c>
      <c r="E2080" t="e">
        <f>VLOOKUP(D2080,'all data'!F550:L550,7,FALSE)</f>
        <v>#N/A</v>
      </c>
    </row>
    <row r="2081" spans="1:5" x14ac:dyDescent="0.25">
      <c r="A2081" t="s">
        <v>8218</v>
      </c>
      <c r="B2081">
        <f>VLOOKUP(A2081,'all data'!F602:L602,7,FALSE)</f>
        <v>651</v>
      </c>
      <c r="D2081" t="s">
        <v>8220</v>
      </c>
      <c r="E2081" t="e">
        <f>VLOOKUP(D2081,'all data'!F551:L551,7,FALSE)</f>
        <v>#N/A</v>
      </c>
    </row>
    <row r="2082" spans="1:5" x14ac:dyDescent="0.25">
      <c r="A2082" t="s">
        <v>8218</v>
      </c>
      <c r="B2082">
        <f>VLOOKUP(A2082,'all data'!F356:L356,7,FALSE)</f>
        <v>660</v>
      </c>
      <c r="D2082" t="s">
        <v>8220</v>
      </c>
      <c r="E2082" t="e">
        <f>VLOOKUP(D2082,'all data'!F552:L552,7,FALSE)</f>
        <v>#N/A</v>
      </c>
    </row>
    <row r="2083" spans="1:5" x14ac:dyDescent="0.25">
      <c r="A2083" t="s">
        <v>8218</v>
      </c>
      <c r="B2083">
        <f>VLOOKUP(A2083,'all data'!F599:L599,7,FALSE)</f>
        <v>665</v>
      </c>
      <c r="D2083" t="s">
        <v>8220</v>
      </c>
      <c r="E2083" t="e">
        <f>VLOOKUP(D2083,'all data'!F553:L553,7,FALSE)</f>
        <v>#N/A</v>
      </c>
    </row>
    <row r="2084" spans="1:5" x14ac:dyDescent="0.25">
      <c r="A2084" t="s">
        <v>8218</v>
      </c>
      <c r="B2084">
        <f>VLOOKUP(A2084,'all data'!F250:L250,7,FALSE)</f>
        <v>666</v>
      </c>
      <c r="D2084" t="s">
        <v>8220</v>
      </c>
      <c r="E2084" t="e">
        <f>VLOOKUP(D2084,'all data'!F554:L554,7,FALSE)</f>
        <v>#N/A</v>
      </c>
    </row>
    <row r="2085" spans="1:5" x14ac:dyDescent="0.25">
      <c r="A2085" t="s">
        <v>8218</v>
      </c>
      <c r="B2085">
        <f>VLOOKUP(A2085,'all data'!F228:L228,7,FALSE)</f>
        <v>670</v>
      </c>
      <c r="D2085" t="s">
        <v>8220</v>
      </c>
      <c r="E2085" t="e">
        <f>VLOOKUP(D2085,'all data'!F555:L555,7,FALSE)</f>
        <v>#N/A</v>
      </c>
    </row>
    <row r="2086" spans="1:5" x14ac:dyDescent="0.25">
      <c r="A2086" t="s">
        <v>8218</v>
      </c>
      <c r="B2086">
        <f>VLOOKUP(A2086,'all data'!F132:L132,7,FALSE)</f>
        <v>676</v>
      </c>
      <c r="D2086" t="s">
        <v>8220</v>
      </c>
      <c r="E2086" t="e">
        <f>VLOOKUP(D2086,'all data'!F556:L556,7,FALSE)</f>
        <v>#N/A</v>
      </c>
    </row>
    <row r="2087" spans="1:5" x14ac:dyDescent="0.25">
      <c r="A2087" t="s">
        <v>8218</v>
      </c>
      <c r="B2087">
        <f>VLOOKUP(A2087,'all data'!F61:L61,7,FALSE)</f>
        <v>680</v>
      </c>
      <c r="D2087" t="s">
        <v>8220</v>
      </c>
      <c r="E2087" t="e">
        <f>VLOOKUP(D2087,'all data'!F557:L557,7,FALSE)</f>
        <v>#N/A</v>
      </c>
    </row>
    <row r="2088" spans="1:5" x14ac:dyDescent="0.25">
      <c r="A2088" t="s">
        <v>8218</v>
      </c>
      <c r="B2088">
        <f>VLOOKUP(A2088,'all data'!F110:L110,7,FALSE)</f>
        <v>680</v>
      </c>
      <c r="D2088" t="s">
        <v>8220</v>
      </c>
      <c r="E2088" t="e">
        <f>VLOOKUP(D2088,'all data'!F558:L558,7,FALSE)</f>
        <v>#N/A</v>
      </c>
    </row>
    <row r="2089" spans="1:5" x14ac:dyDescent="0.25">
      <c r="A2089" t="s">
        <v>8218</v>
      </c>
      <c r="B2089">
        <f>VLOOKUP(A2089,'all data'!F264:L264,7,FALSE)</f>
        <v>682</v>
      </c>
      <c r="D2089" t="s">
        <v>8220</v>
      </c>
      <c r="E2089" t="e">
        <f>VLOOKUP(D2089,'all data'!F559:L559,7,FALSE)</f>
        <v>#N/A</v>
      </c>
    </row>
    <row r="2090" spans="1:5" x14ac:dyDescent="0.25">
      <c r="A2090" t="s">
        <v>8218</v>
      </c>
      <c r="B2090">
        <f>VLOOKUP(A2090,'all data'!F346:L346,7,FALSE)</f>
        <v>682</v>
      </c>
      <c r="D2090" t="s">
        <v>8220</v>
      </c>
      <c r="E2090" t="e">
        <f>VLOOKUP(D2090,'all data'!F560:L560,7,FALSE)</f>
        <v>#N/A</v>
      </c>
    </row>
    <row r="2091" spans="1:5" x14ac:dyDescent="0.25">
      <c r="A2091" t="s">
        <v>8218</v>
      </c>
      <c r="B2091">
        <f>VLOOKUP(A2091,'all data'!F275:L275,7,FALSE)</f>
        <v>688</v>
      </c>
      <c r="D2091" t="s">
        <v>8220</v>
      </c>
      <c r="E2091" t="e">
        <f>VLOOKUP(D2091,'all data'!F561:L561,7,FALSE)</f>
        <v>#N/A</v>
      </c>
    </row>
    <row r="2092" spans="1:5" x14ac:dyDescent="0.25">
      <c r="A2092" t="s">
        <v>8218</v>
      </c>
      <c r="B2092">
        <f>VLOOKUP(A2092,'all data'!F27:L27,7,FALSE)</f>
        <v>701</v>
      </c>
      <c r="D2092" t="s">
        <v>8220</v>
      </c>
      <c r="E2092" t="e">
        <f>VLOOKUP(D2092,'all data'!F562:L562,7,FALSE)</f>
        <v>#N/A</v>
      </c>
    </row>
    <row r="2093" spans="1:5" x14ac:dyDescent="0.25">
      <c r="A2093" t="s">
        <v>8218</v>
      </c>
      <c r="B2093">
        <f>VLOOKUP(A2093,'all data'!F71:L71,7,FALSE)</f>
        <v>707</v>
      </c>
      <c r="D2093" t="s">
        <v>8220</v>
      </c>
      <c r="E2093" t="e">
        <f>VLOOKUP(D2093,'all data'!F563:L563,7,FALSE)</f>
        <v>#N/A</v>
      </c>
    </row>
    <row r="2094" spans="1:5" x14ac:dyDescent="0.25">
      <c r="A2094" t="s">
        <v>8218</v>
      </c>
      <c r="B2094">
        <f>VLOOKUP(A2094,'all data'!F4:L4,7,FALSE)</f>
        <v>711</v>
      </c>
      <c r="D2094" t="s">
        <v>8220</v>
      </c>
      <c r="E2094" t="e">
        <f>VLOOKUP(D2094,'all data'!F564:L564,7,FALSE)</f>
        <v>#N/A</v>
      </c>
    </row>
    <row r="2095" spans="1:5" x14ac:dyDescent="0.25">
      <c r="A2095" t="s">
        <v>8218</v>
      </c>
      <c r="B2095">
        <f>VLOOKUP(A2095,'all data'!F119:L119,7,FALSE)</f>
        <v>714</v>
      </c>
      <c r="D2095" t="s">
        <v>8220</v>
      </c>
      <c r="E2095" t="e">
        <f>VLOOKUP(D2095,'all data'!F565:L565,7,FALSE)</f>
        <v>#N/A</v>
      </c>
    </row>
    <row r="2096" spans="1:5" x14ac:dyDescent="0.25">
      <c r="A2096" t="s">
        <v>8218</v>
      </c>
      <c r="B2096">
        <f>VLOOKUP(A2096,'all data'!F48:L48,7,FALSE)</f>
        <v>721</v>
      </c>
      <c r="D2096" t="s">
        <v>8220</v>
      </c>
      <c r="E2096" t="e">
        <f>VLOOKUP(D2096,'all data'!F566:L566,7,FALSE)</f>
        <v>#N/A</v>
      </c>
    </row>
    <row r="2097" spans="1:5" x14ac:dyDescent="0.25">
      <c r="A2097" t="s">
        <v>8218</v>
      </c>
      <c r="B2097">
        <f>VLOOKUP(A2097,'all data'!F256:L256,7,FALSE)</f>
        <v>729</v>
      </c>
      <c r="D2097" t="s">
        <v>8220</v>
      </c>
      <c r="E2097" t="e">
        <f>VLOOKUP(D2097,'all data'!F567:L567,7,FALSE)</f>
        <v>#N/A</v>
      </c>
    </row>
    <row r="2098" spans="1:5" x14ac:dyDescent="0.25">
      <c r="A2098" t="s">
        <v>8218</v>
      </c>
      <c r="B2098">
        <f>VLOOKUP(A2098,'all data'!F1548:L1548,7,FALSE)</f>
        <v>736</v>
      </c>
      <c r="D2098" t="s">
        <v>8220</v>
      </c>
      <c r="E2098" t="e">
        <f>VLOOKUP(D2098,'all data'!F568:L568,7,FALSE)</f>
        <v>#N/A</v>
      </c>
    </row>
    <row r="2099" spans="1:5" x14ac:dyDescent="0.25">
      <c r="A2099" t="s">
        <v>8218</v>
      </c>
      <c r="B2099">
        <f>VLOOKUP(A2099,'all data'!F487:L487,7,FALSE)</f>
        <v>740</v>
      </c>
      <c r="D2099" t="s">
        <v>8220</v>
      </c>
      <c r="E2099" t="e">
        <f>VLOOKUP(D2099,'all data'!F569:L569,7,FALSE)</f>
        <v>#N/A</v>
      </c>
    </row>
    <row r="2100" spans="1:5" x14ac:dyDescent="0.25">
      <c r="A2100" t="s">
        <v>8218</v>
      </c>
      <c r="B2100">
        <f>VLOOKUP(A2100,'all data'!F845:L845,7,FALSE)</f>
        <v>742</v>
      </c>
      <c r="D2100" t="s">
        <v>8220</v>
      </c>
      <c r="E2100" t="e">
        <f>VLOOKUP(D2100,'all data'!F570:L570,7,FALSE)</f>
        <v>#N/A</v>
      </c>
    </row>
    <row r="2101" spans="1:5" x14ac:dyDescent="0.25">
      <c r="A2101" t="s">
        <v>8218</v>
      </c>
      <c r="B2101">
        <f>VLOOKUP(A2101,'all data'!F1528:L1528,7,FALSE)</f>
        <v>760</v>
      </c>
      <c r="D2101" t="s">
        <v>8220</v>
      </c>
      <c r="E2101" t="e">
        <f>VLOOKUP(D2101,'all data'!F571:L571,7,FALSE)</f>
        <v>#N/A</v>
      </c>
    </row>
    <row r="2102" spans="1:5" x14ac:dyDescent="0.25">
      <c r="A2102" t="s">
        <v>8218</v>
      </c>
      <c r="B2102">
        <f>VLOOKUP(A2102,'all data'!F992:L992,7,FALSE)</f>
        <v>813</v>
      </c>
      <c r="D2102" t="s">
        <v>8220</v>
      </c>
      <c r="E2102" t="e">
        <f>VLOOKUP(D2102,'all data'!F572:L572,7,FALSE)</f>
        <v>#N/A</v>
      </c>
    </row>
    <row r="2103" spans="1:5" x14ac:dyDescent="0.25">
      <c r="A2103" t="s">
        <v>8218</v>
      </c>
      <c r="B2103">
        <f>VLOOKUP(A2103,'all data'!F89:L89,7,FALSE)</f>
        <v>821</v>
      </c>
      <c r="D2103" t="s">
        <v>8220</v>
      </c>
      <c r="E2103" t="e">
        <f>VLOOKUP(D2103,'all data'!F573:L573,7,FALSE)</f>
        <v>#N/A</v>
      </c>
    </row>
    <row r="2104" spans="1:5" x14ac:dyDescent="0.25">
      <c r="A2104" t="s">
        <v>8218</v>
      </c>
      <c r="B2104">
        <f>VLOOKUP(A2104,'all data'!F367:L367,7,FALSE)</f>
        <v>827</v>
      </c>
      <c r="D2104" t="s">
        <v>8220</v>
      </c>
      <c r="E2104" t="e">
        <f>VLOOKUP(D2104,'all data'!F574:L574,7,FALSE)</f>
        <v>#N/A</v>
      </c>
    </row>
    <row r="2105" spans="1:5" x14ac:dyDescent="0.25">
      <c r="A2105" t="s">
        <v>8218</v>
      </c>
      <c r="B2105">
        <f>VLOOKUP(A2105,'all data'!F229:L229,7,FALSE)</f>
        <v>834</v>
      </c>
      <c r="D2105" t="s">
        <v>8220</v>
      </c>
      <c r="E2105" t="e">
        <f>VLOOKUP(D2105,'all data'!F575:L575,7,FALSE)</f>
        <v>#N/A</v>
      </c>
    </row>
    <row r="2106" spans="1:5" x14ac:dyDescent="0.25">
      <c r="A2106" t="s">
        <v>8218</v>
      </c>
      <c r="B2106">
        <f>VLOOKUP(A2106,'all data'!F617:L617,7,FALSE)</f>
        <v>848</v>
      </c>
      <c r="D2106" t="s">
        <v>8220</v>
      </c>
      <c r="E2106" t="e">
        <f>VLOOKUP(D2106,'all data'!F576:L576,7,FALSE)</f>
        <v>#N/A</v>
      </c>
    </row>
    <row r="2107" spans="1:5" x14ac:dyDescent="0.25">
      <c r="A2107" t="s">
        <v>8218</v>
      </c>
      <c r="B2107">
        <f>VLOOKUP(A2107,'all data'!F538:L538,7,FALSE)</f>
        <v>859</v>
      </c>
      <c r="D2107" t="s">
        <v>8220</v>
      </c>
      <c r="E2107" t="e">
        <f>VLOOKUP(D2107,'all data'!F577:L577,7,FALSE)</f>
        <v>#N/A</v>
      </c>
    </row>
    <row r="2108" spans="1:5" x14ac:dyDescent="0.25">
      <c r="A2108" t="s">
        <v>8218</v>
      </c>
      <c r="B2108">
        <f>VLOOKUP(A2108,'all data'!F576:L576,7,FALSE)</f>
        <v>874</v>
      </c>
      <c r="D2108" t="s">
        <v>8220</v>
      </c>
      <c r="E2108" t="e">
        <f>VLOOKUP(D2108,'all data'!F578:L578,7,FALSE)</f>
        <v>#N/A</v>
      </c>
    </row>
    <row r="2109" spans="1:5" x14ac:dyDescent="0.25">
      <c r="A2109" t="s">
        <v>8218</v>
      </c>
      <c r="B2109">
        <f>VLOOKUP(A2109,'all data'!F60:L60,7,FALSE)</f>
        <v>878</v>
      </c>
      <c r="D2109" t="s">
        <v>8220</v>
      </c>
      <c r="E2109" t="e">
        <f>VLOOKUP(D2109,'all data'!F579:L579,7,FALSE)</f>
        <v>#N/A</v>
      </c>
    </row>
    <row r="2110" spans="1:5" x14ac:dyDescent="0.25">
      <c r="A2110" t="s">
        <v>8218</v>
      </c>
      <c r="B2110">
        <f>VLOOKUP(A2110,'all data'!F363:L363,7,FALSE)</f>
        <v>885</v>
      </c>
      <c r="D2110" t="s">
        <v>8220</v>
      </c>
      <c r="E2110" t="e">
        <f>VLOOKUP(D2110,'all data'!F580:L580,7,FALSE)</f>
        <v>#N/A</v>
      </c>
    </row>
    <row r="2111" spans="1:5" x14ac:dyDescent="0.25">
      <c r="A2111" t="s">
        <v>8218</v>
      </c>
      <c r="B2111">
        <f>VLOOKUP(A2111,'all data'!F79:L79,7,FALSE)</f>
        <v>897</v>
      </c>
      <c r="D2111" t="s">
        <v>8220</v>
      </c>
      <c r="E2111" t="e">
        <f>VLOOKUP(D2111,'all data'!F581:L581,7,FALSE)</f>
        <v>#N/A</v>
      </c>
    </row>
    <row r="2112" spans="1:5" x14ac:dyDescent="0.25">
      <c r="A2112" t="s">
        <v>8218</v>
      </c>
      <c r="B2112">
        <f>VLOOKUP(A2112,'all data'!F13:L13,7,FALSE)</f>
        <v>902</v>
      </c>
      <c r="D2112" t="s">
        <v>8220</v>
      </c>
      <c r="E2112" t="e">
        <f>VLOOKUP(D2112,'all data'!F582:L582,7,FALSE)</f>
        <v>#N/A</v>
      </c>
    </row>
    <row r="2113" spans="1:5" x14ac:dyDescent="0.25">
      <c r="A2113" t="s">
        <v>8218</v>
      </c>
      <c r="B2113">
        <f>VLOOKUP(A2113,'all data'!F51:L51,7,FALSE)</f>
        <v>916</v>
      </c>
      <c r="D2113" t="s">
        <v>8220</v>
      </c>
      <c r="E2113" t="e">
        <f>VLOOKUP(D2113,'all data'!F583:L583,7,FALSE)</f>
        <v>#N/A</v>
      </c>
    </row>
    <row r="2114" spans="1:5" x14ac:dyDescent="0.25">
      <c r="A2114" t="s">
        <v>8218</v>
      </c>
      <c r="B2114">
        <f>VLOOKUP(A2114,'all data'!F382:L382,7,FALSE)</f>
        <v>930</v>
      </c>
      <c r="D2114" t="s">
        <v>8220</v>
      </c>
      <c r="E2114" t="e">
        <f>VLOOKUP(D2114,'all data'!F584:L584,7,FALSE)</f>
        <v>#N/A</v>
      </c>
    </row>
    <row r="2115" spans="1:5" x14ac:dyDescent="0.25">
      <c r="A2115" t="s">
        <v>8218</v>
      </c>
      <c r="B2115">
        <f>VLOOKUP(A2115,'all data'!F613:L613,7,FALSE)</f>
        <v>942</v>
      </c>
      <c r="D2115" t="s">
        <v>8220</v>
      </c>
      <c r="E2115" t="e">
        <f>VLOOKUP(D2115,'all data'!F585:L585,7,FALSE)</f>
        <v>#N/A</v>
      </c>
    </row>
    <row r="2116" spans="1:5" x14ac:dyDescent="0.25">
      <c r="A2116" t="s">
        <v>8218</v>
      </c>
      <c r="B2116">
        <f>VLOOKUP(A2116,'all data'!F1423:L1423,7,FALSE)</f>
        <v>943</v>
      </c>
      <c r="D2116" t="s">
        <v>8220</v>
      </c>
      <c r="E2116" t="e">
        <f>VLOOKUP(D2116,'all data'!F586:L586,7,FALSE)</f>
        <v>#N/A</v>
      </c>
    </row>
    <row r="2117" spans="1:5" x14ac:dyDescent="0.25">
      <c r="A2117" t="s">
        <v>8218</v>
      </c>
      <c r="B2117">
        <f>VLOOKUP(A2117,'all data'!F21:L21,7,FALSE)</f>
        <v>944</v>
      </c>
      <c r="D2117" t="s">
        <v>8220</v>
      </c>
      <c r="E2117" t="e">
        <f>VLOOKUP(D2117,'all data'!F587:L587,7,FALSE)</f>
        <v>#N/A</v>
      </c>
    </row>
    <row r="2118" spans="1:5" x14ac:dyDescent="0.25">
      <c r="A2118" t="s">
        <v>8218</v>
      </c>
      <c r="B2118">
        <f>VLOOKUP(A2118,'all data'!F1167:L1167,7,FALSE)</f>
        <v>951</v>
      </c>
      <c r="D2118" t="s">
        <v>8220</v>
      </c>
      <c r="E2118" t="e">
        <f>VLOOKUP(D2118,'all data'!F588:L588,7,FALSE)</f>
        <v>#N/A</v>
      </c>
    </row>
    <row r="2119" spans="1:5" x14ac:dyDescent="0.25">
      <c r="A2119" t="s">
        <v>8218</v>
      </c>
      <c r="B2119">
        <f>VLOOKUP(A2119,'all data'!F912:L912,7,FALSE)</f>
        <v>963</v>
      </c>
      <c r="D2119" t="s">
        <v>8220</v>
      </c>
      <c r="E2119" t="e">
        <f>VLOOKUP(D2119,'all data'!F589:L589,7,FALSE)</f>
        <v>#N/A</v>
      </c>
    </row>
    <row r="2120" spans="1:5" x14ac:dyDescent="0.25">
      <c r="A2120" t="s">
        <v>8218</v>
      </c>
      <c r="B2120">
        <f>VLOOKUP(A2120,'all data'!F690:L690,7,FALSE)</f>
        <v>964</v>
      </c>
      <c r="D2120" t="s">
        <v>8220</v>
      </c>
      <c r="E2120" t="e">
        <f>VLOOKUP(D2120,'all data'!F590:L590,7,FALSE)</f>
        <v>#N/A</v>
      </c>
    </row>
    <row r="2121" spans="1:5" x14ac:dyDescent="0.25">
      <c r="A2121" t="s">
        <v>8218</v>
      </c>
      <c r="B2121">
        <f>VLOOKUP(A2121,'all data'!F40:L40,7,FALSE)</f>
        <v>971</v>
      </c>
      <c r="D2121" t="s">
        <v>8220</v>
      </c>
      <c r="E2121" t="e">
        <f>VLOOKUP(D2121,'all data'!F591:L591,7,FALSE)</f>
        <v>#N/A</v>
      </c>
    </row>
    <row r="2122" spans="1:5" x14ac:dyDescent="0.25">
      <c r="A2122" t="s">
        <v>8218</v>
      </c>
      <c r="B2122">
        <f>VLOOKUP(A2122,'all data'!F106:L106,7,FALSE)</f>
        <v>983</v>
      </c>
      <c r="D2122" t="s">
        <v>8220</v>
      </c>
      <c r="E2122" t="e">
        <f>VLOOKUP(D2122,'all data'!F592:L592,7,FALSE)</f>
        <v>#N/A</v>
      </c>
    </row>
    <row r="2123" spans="1:5" x14ac:dyDescent="0.25">
      <c r="A2123" t="s">
        <v>8218</v>
      </c>
      <c r="B2123">
        <f>VLOOKUP(A2123,'all data'!F69:L69,7,FALSE)</f>
        <v>988</v>
      </c>
      <c r="D2123" t="s">
        <v>8220</v>
      </c>
      <c r="E2123" t="e">
        <f>VLOOKUP(D2123,'all data'!F593:L593,7,FALSE)</f>
        <v>#N/A</v>
      </c>
    </row>
    <row r="2124" spans="1:5" x14ac:dyDescent="0.25">
      <c r="A2124" t="s">
        <v>8218</v>
      </c>
      <c r="B2124">
        <f>VLOOKUP(A2124,'all data'!F166:L166,7,FALSE)</f>
        <v>1013</v>
      </c>
      <c r="D2124" t="s">
        <v>8220</v>
      </c>
      <c r="E2124" t="e">
        <f>VLOOKUP(D2124,'all data'!F594:L594,7,FALSE)</f>
        <v>#N/A</v>
      </c>
    </row>
    <row r="2125" spans="1:5" x14ac:dyDescent="0.25">
      <c r="A2125" t="s">
        <v>8218</v>
      </c>
      <c r="B2125">
        <f>VLOOKUP(A2125,'all data'!F139:L139,7,FALSE)</f>
        <v>1019</v>
      </c>
      <c r="D2125" t="s">
        <v>8220</v>
      </c>
      <c r="E2125" t="e">
        <f>VLOOKUP(D2125,'all data'!F595:L595,7,FALSE)</f>
        <v>#N/A</v>
      </c>
    </row>
    <row r="2126" spans="1:5" x14ac:dyDescent="0.25">
      <c r="A2126" t="s">
        <v>8218</v>
      </c>
      <c r="B2126">
        <f>VLOOKUP(A2126,'all data'!F136:L136,7,FALSE)</f>
        <v>1021</v>
      </c>
      <c r="D2126" t="s">
        <v>8220</v>
      </c>
      <c r="E2126" t="e">
        <f>VLOOKUP(D2126,'all data'!F596:L596,7,FALSE)</f>
        <v>#N/A</v>
      </c>
    </row>
    <row r="2127" spans="1:5" x14ac:dyDescent="0.25">
      <c r="A2127" t="s">
        <v>8218</v>
      </c>
      <c r="B2127">
        <f>VLOOKUP(A2127,'all data'!F204:L204,7,FALSE)</f>
        <v>1049</v>
      </c>
      <c r="D2127" t="s">
        <v>8220</v>
      </c>
      <c r="E2127" t="e">
        <f>VLOOKUP(D2127,'all data'!F597:L597,7,FALSE)</f>
        <v>#N/A</v>
      </c>
    </row>
    <row r="2128" spans="1:5" x14ac:dyDescent="0.25">
      <c r="A2128" t="s">
        <v>8218</v>
      </c>
      <c r="B2128">
        <f>VLOOKUP(A2128,'all data'!F1018:L1018,7,FALSE)</f>
        <v>1062</v>
      </c>
      <c r="D2128" t="s">
        <v>8220</v>
      </c>
      <c r="E2128" t="e">
        <f>VLOOKUP(D2128,'all data'!F598:L598,7,FALSE)</f>
        <v>#N/A</v>
      </c>
    </row>
    <row r="2129" spans="1:5" x14ac:dyDescent="0.25">
      <c r="A2129" t="s">
        <v>8218</v>
      </c>
      <c r="B2129">
        <f>VLOOKUP(A2129,'all data'!F1193:L1193,7,FALSE)</f>
        <v>1071</v>
      </c>
      <c r="D2129" t="s">
        <v>8220</v>
      </c>
      <c r="E2129" t="e">
        <f>VLOOKUP(D2129,'all data'!F599:L599,7,FALSE)</f>
        <v>#N/A</v>
      </c>
    </row>
    <row r="2130" spans="1:5" x14ac:dyDescent="0.25">
      <c r="A2130" t="s">
        <v>8218</v>
      </c>
      <c r="B2130">
        <f>VLOOKUP(A2130,'all data'!F427:L427,7,FALSE)</f>
        <v>1088</v>
      </c>
      <c r="D2130" t="s">
        <v>8220</v>
      </c>
      <c r="E2130" t="e">
        <f>VLOOKUP(D2130,'all data'!F600:L600,7,FALSE)</f>
        <v>#N/A</v>
      </c>
    </row>
    <row r="2131" spans="1:5" x14ac:dyDescent="0.25">
      <c r="A2131" t="s">
        <v>8218</v>
      </c>
      <c r="B2131">
        <f>VLOOKUP(A2131,'all data'!F471:L471,7,FALSE)</f>
        <v>1095</v>
      </c>
      <c r="D2131" t="s">
        <v>8220</v>
      </c>
      <c r="E2131" t="e">
        <f>VLOOKUP(D2131,'all data'!F601:L601,7,FALSE)</f>
        <v>#N/A</v>
      </c>
    </row>
    <row r="2132" spans="1:5" x14ac:dyDescent="0.25">
      <c r="A2132" t="s">
        <v>8218</v>
      </c>
      <c r="B2132">
        <f>VLOOKUP(A2132,'all data'!F141:L141,7,FALSE)</f>
        <v>1104</v>
      </c>
      <c r="D2132" t="s">
        <v>8220</v>
      </c>
      <c r="E2132" t="e">
        <f>VLOOKUP(D2132,'all data'!F602:L602,7,FALSE)</f>
        <v>#N/A</v>
      </c>
    </row>
    <row r="2133" spans="1:5" x14ac:dyDescent="0.25">
      <c r="A2133" t="s">
        <v>8218</v>
      </c>
      <c r="B2133">
        <f>VLOOKUP(A2133,'all data'!F517:L517,7,FALSE)</f>
        <v>1107</v>
      </c>
      <c r="D2133" t="s">
        <v>8220</v>
      </c>
      <c r="E2133" t="e">
        <f>VLOOKUP(D2133,'all data'!F603:L603,7,FALSE)</f>
        <v>#N/A</v>
      </c>
    </row>
    <row r="2134" spans="1:5" x14ac:dyDescent="0.25">
      <c r="A2134" t="s">
        <v>8218</v>
      </c>
      <c r="B2134">
        <f>VLOOKUP(A2134,'all data'!F23:L23,7,FALSE)</f>
        <v>1113</v>
      </c>
      <c r="D2134" t="s">
        <v>8220</v>
      </c>
      <c r="E2134" t="e">
        <f>VLOOKUP(D2134,'all data'!F604:L604,7,FALSE)</f>
        <v>#N/A</v>
      </c>
    </row>
    <row r="2135" spans="1:5" x14ac:dyDescent="0.25">
      <c r="A2135" t="s">
        <v>8218</v>
      </c>
      <c r="B2135">
        <f>VLOOKUP(A2135,'all data'!F1066:L1066,7,FALSE)</f>
        <v>1151</v>
      </c>
      <c r="D2135" t="s">
        <v>8220</v>
      </c>
      <c r="E2135" t="e">
        <f>VLOOKUP(D2135,'all data'!F605:L605,7,FALSE)</f>
        <v>#N/A</v>
      </c>
    </row>
    <row r="2136" spans="1:5" x14ac:dyDescent="0.25">
      <c r="A2136" t="s">
        <v>8218</v>
      </c>
      <c r="B2136">
        <f>VLOOKUP(A2136,'all data'!F36:L36,7,FALSE)</f>
        <v>1204</v>
      </c>
      <c r="D2136" t="s">
        <v>8220</v>
      </c>
      <c r="E2136" t="e">
        <f>VLOOKUP(D2136,'all data'!F606:L606,7,FALSE)</f>
        <v>#N/A</v>
      </c>
    </row>
    <row r="2137" spans="1:5" x14ac:dyDescent="0.25">
      <c r="A2137" t="s">
        <v>8218</v>
      </c>
      <c r="B2137">
        <f>VLOOKUP(A2137,'all data'!F80:L80,7,FALSE)</f>
        <v>1224</v>
      </c>
      <c r="D2137" t="s">
        <v>8220</v>
      </c>
      <c r="E2137" t="e">
        <f>VLOOKUP(D2137,'all data'!F607:L607,7,FALSE)</f>
        <v>#N/A</v>
      </c>
    </row>
    <row r="2138" spans="1:5" x14ac:dyDescent="0.25">
      <c r="A2138" t="s">
        <v>8218</v>
      </c>
      <c r="B2138">
        <f>VLOOKUP(A2138,'all data'!F500:L500,7,FALSE)</f>
        <v>1251</v>
      </c>
      <c r="D2138" t="s">
        <v>8220</v>
      </c>
      <c r="E2138" t="e">
        <f>VLOOKUP(D2138,'all data'!F608:L608,7,FALSE)</f>
        <v>#N/A</v>
      </c>
    </row>
    <row r="2139" spans="1:5" x14ac:dyDescent="0.25">
      <c r="A2139" t="s">
        <v>8218</v>
      </c>
      <c r="B2139">
        <f>VLOOKUP(A2139,'all data'!F1080:L1080,7,FALSE)</f>
        <v>1260</v>
      </c>
      <c r="D2139" t="s">
        <v>8220</v>
      </c>
      <c r="E2139" t="e">
        <f>VLOOKUP(D2139,'all data'!F609:L609,7,FALSE)</f>
        <v>#N/A</v>
      </c>
    </row>
    <row r="2140" spans="1:5" x14ac:dyDescent="0.25">
      <c r="A2140" t="s">
        <v>8218</v>
      </c>
      <c r="B2140">
        <f>VLOOKUP(A2140,'all data'!F176:L176,7,FALSE)</f>
        <v>1281</v>
      </c>
      <c r="D2140" t="s">
        <v>8220</v>
      </c>
      <c r="E2140" t="e">
        <f>VLOOKUP(D2140,'all data'!F610:L610,7,FALSE)</f>
        <v>#N/A</v>
      </c>
    </row>
    <row r="2141" spans="1:5" x14ac:dyDescent="0.25">
      <c r="A2141" t="s">
        <v>8218</v>
      </c>
      <c r="B2141">
        <f>VLOOKUP(A2141,'all data'!F154:L154,7,FALSE)</f>
        <v>1328</v>
      </c>
      <c r="D2141" t="s">
        <v>8220</v>
      </c>
      <c r="E2141" t="e">
        <f>VLOOKUP(D2141,'all data'!F611:L611,7,FALSE)</f>
        <v>#N/A</v>
      </c>
    </row>
    <row r="2142" spans="1:5" x14ac:dyDescent="0.25">
      <c r="A2142" t="s">
        <v>8218</v>
      </c>
      <c r="B2142">
        <f>VLOOKUP(A2142,'all data'!F18:L18,7,FALSE)</f>
        <v>1356</v>
      </c>
      <c r="D2142" t="s">
        <v>8220</v>
      </c>
      <c r="E2142" t="e">
        <f>VLOOKUP(D2142,'all data'!F612:L612,7,FALSE)</f>
        <v>#N/A</v>
      </c>
    </row>
    <row r="2143" spans="1:5" x14ac:dyDescent="0.25">
      <c r="A2143" t="s">
        <v>8218</v>
      </c>
      <c r="B2143">
        <f>VLOOKUP(A2143,'all data'!F266:L266,7,FALSE)</f>
        <v>1364</v>
      </c>
      <c r="D2143" t="s">
        <v>8220</v>
      </c>
      <c r="E2143" t="e">
        <f>VLOOKUP(D2143,'all data'!F613:L613,7,FALSE)</f>
        <v>#N/A</v>
      </c>
    </row>
    <row r="2144" spans="1:5" x14ac:dyDescent="0.25">
      <c r="A2144" t="s">
        <v>8218</v>
      </c>
      <c r="B2144">
        <f>VLOOKUP(A2144,'all data'!F456:L456,7,FALSE)</f>
        <v>1373</v>
      </c>
      <c r="D2144" t="s">
        <v>8220</v>
      </c>
      <c r="E2144" t="e">
        <f>VLOOKUP(D2144,'all data'!F614:L614,7,FALSE)</f>
        <v>#N/A</v>
      </c>
    </row>
    <row r="2145" spans="1:5" x14ac:dyDescent="0.25">
      <c r="A2145" t="s">
        <v>8218</v>
      </c>
      <c r="B2145">
        <f>VLOOKUP(A2145,'all data'!F222:L222,7,FALSE)</f>
        <v>1375</v>
      </c>
      <c r="D2145" t="s">
        <v>8220</v>
      </c>
      <c r="E2145" t="e">
        <f>VLOOKUP(D2145,'all data'!F615:L615,7,FALSE)</f>
        <v>#N/A</v>
      </c>
    </row>
    <row r="2146" spans="1:5" x14ac:dyDescent="0.25">
      <c r="A2146" t="s">
        <v>8218</v>
      </c>
      <c r="B2146">
        <f>VLOOKUP(A2146,'all data'!F1758:L1758,7,FALSE)</f>
        <v>1420</v>
      </c>
      <c r="D2146" t="s">
        <v>8220</v>
      </c>
      <c r="E2146" t="e">
        <f>VLOOKUP(D2146,'all data'!F616:L616,7,FALSE)</f>
        <v>#N/A</v>
      </c>
    </row>
    <row r="2147" spans="1:5" x14ac:dyDescent="0.25">
      <c r="A2147" t="s">
        <v>8218</v>
      </c>
      <c r="B2147">
        <f>VLOOKUP(A2147,'all data'!F297:L297,7,FALSE)</f>
        <v>1510</v>
      </c>
      <c r="D2147" t="s">
        <v>8220</v>
      </c>
      <c r="E2147" t="e">
        <f>VLOOKUP(D2147,'all data'!F617:L617,7,FALSE)</f>
        <v>#N/A</v>
      </c>
    </row>
    <row r="2148" spans="1:5" x14ac:dyDescent="0.25">
      <c r="A2148" t="s">
        <v>8218</v>
      </c>
      <c r="B2148">
        <f>VLOOKUP(A2148,'all data'!F239:L239,7,FALSE)</f>
        <v>1513</v>
      </c>
      <c r="D2148" t="s">
        <v>8220</v>
      </c>
      <c r="E2148" t="e">
        <f>VLOOKUP(D2148,'all data'!F618:L618,7,FALSE)</f>
        <v>#N/A</v>
      </c>
    </row>
    <row r="2149" spans="1:5" x14ac:dyDescent="0.25">
      <c r="A2149" t="s">
        <v>8218</v>
      </c>
      <c r="B2149">
        <f>VLOOKUP(A2149,'all data'!F123:L123,7,FALSE)</f>
        <v>1530</v>
      </c>
      <c r="D2149" t="s">
        <v>8220</v>
      </c>
      <c r="E2149" t="e">
        <f>VLOOKUP(D2149,'all data'!F619:L619,7,FALSE)</f>
        <v>#N/A</v>
      </c>
    </row>
    <row r="2150" spans="1:5" x14ac:dyDescent="0.25">
      <c r="A2150" t="s">
        <v>8218</v>
      </c>
      <c r="B2150">
        <f>VLOOKUP(A2150,'all data'!F262:L262,7,FALSE)</f>
        <v>1556</v>
      </c>
      <c r="D2150" t="s">
        <v>8220</v>
      </c>
      <c r="E2150" t="e">
        <f>VLOOKUP(D2150,'all data'!F620:L620,7,FALSE)</f>
        <v>#N/A</v>
      </c>
    </row>
    <row r="2151" spans="1:5" x14ac:dyDescent="0.25">
      <c r="A2151" t="s">
        <v>8218</v>
      </c>
      <c r="B2151">
        <f>VLOOKUP(A2151,'all data'!F467:L467,7,FALSE)</f>
        <v>1596</v>
      </c>
      <c r="D2151" t="s">
        <v>8220</v>
      </c>
      <c r="E2151" t="e">
        <f>VLOOKUP(D2151,'all data'!F621:L621,7,FALSE)</f>
        <v>#N/A</v>
      </c>
    </row>
    <row r="2152" spans="1:5" x14ac:dyDescent="0.25">
      <c r="A2152" t="s">
        <v>8218</v>
      </c>
      <c r="B2152">
        <f>VLOOKUP(A2152,'all data'!F28:L28,7,FALSE)</f>
        <v>1633</v>
      </c>
      <c r="D2152" t="s">
        <v>8220</v>
      </c>
      <c r="E2152" t="e">
        <f>VLOOKUP(D2152,'all data'!F622:L622,7,FALSE)</f>
        <v>#N/A</v>
      </c>
    </row>
    <row r="2153" spans="1:5" x14ac:dyDescent="0.25">
      <c r="A2153" t="s">
        <v>8218</v>
      </c>
      <c r="B2153">
        <f>VLOOKUP(A2153,'all data'!F96:L96,7,FALSE)</f>
        <v>1637</v>
      </c>
      <c r="D2153" t="s">
        <v>8220</v>
      </c>
      <c r="E2153" t="e">
        <f>VLOOKUP(D2153,'all data'!F623:L623,7,FALSE)</f>
        <v>#N/A</v>
      </c>
    </row>
    <row r="2154" spans="1:5" x14ac:dyDescent="0.25">
      <c r="A2154" t="s">
        <v>8218</v>
      </c>
      <c r="B2154">
        <f>VLOOKUP(A2154,'all data'!F47:L47,7,FALSE)</f>
        <v>1670</v>
      </c>
      <c r="D2154" t="s">
        <v>8220</v>
      </c>
      <c r="E2154" t="e">
        <f>VLOOKUP(D2154,'all data'!F624:L624,7,FALSE)</f>
        <v>#N/A</v>
      </c>
    </row>
    <row r="2155" spans="1:5" x14ac:dyDescent="0.25">
      <c r="A2155" t="s">
        <v>8218</v>
      </c>
      <c r="B2155">
        <f>VLOOKUP(A2155,'all data'!F121:L121,7,FALSE)</f>
        <v>1737</v>
      </c>
      <c r="D2155" t="s">
        <v>8220</v>
      </c>
      <c r="E2155" t="e">
        <f>VLOOKUP(D2155,'all data'!F625:L625,7,FALSE)</f>
        <v>#N/A</v>
      </c>
    </row>
    <row r="2156" spans="1:5" x14ac:dyDescent="0.25">
      <c r="A2156" t="s">
        <v>8218</v>
      </c>
      <c r="B2156">
        <f>VLOOKUP(A2156,'all data'!F1331:L1331,7,FALSE)</f>
        <v>1762</v>
      </c>
      <c r="D2156" t="s">
        <v>8220</v>
      </c>
      <c r="E2156" t="e">
        <f>VLOOKUP(D2156,'all data'!F626:L626,7,FALSE)</f>
        <v>#N/A</v>
      </c>
    </row>
    <row r="2157" spans="1:5" x14ac:dyDescent="0.25">
      <c r="A2157" t="s">
        <v>8218</v>
      </c>
      <c r="B2157">
        <f>VLOOKUP(A2157,'all data'!F73:L73,7,FALSE)</f>
        <v>1780</v>
      </c>
      <c r="D2157" t="s">
        <v>8220</v>
      </c>
      <c r="E2157" t="e">
        <f>VLOOKUP(D2157,'all data'!F627:L627,7,FALSE)</f>
        <v>#N/A</v>
      </c>
    </row>
    <row r="2158" spans="1:5" x14ac:dyDescent="0.25">
      <c r="A2158" t="s">
        <v>8218</v>
      </c>
      <c r="B2158">
        <f>VLOOKUP(A2158,'all data'!F44:L44,7,FALSE)</f>
        <v>1789</v>
      </c>
      <c r="D2158" t="s">
        <v>8220</v>
      </c>
      <c r="E2158" t="e">
        <f>VLOOKUP(D2158,'all data'!F628:L628,7,FALSE)</f>
        <v>#N/A</v>
      </c>
    </row>
    <row r="2159" spans="1:5" x14ac:dyDescent="0.25">
      <c r="A2159" t="s">
        <v>8218</v>
      </c>
      <c r="B2159">
        <f>VLOOKUP(A2159,'all data'!F257:L257,7,FALSE)</f>
        <v>1876</v>
      </c>
      <c r="D2159" t="s">
        <v>8220</v>
      </c>
      <c r="E2159" t="e">
        <f>VLOOKUP(D2159,'all data'!F629:L629,7,FALSE)</f>
        <v>#N/A</v>
      </c>
    </row>
    <row r="2160" spans="1:5" x14ac:dyDescent="0.25">
      <c r="A2160" t="s">
        <v>8218</v>
      </c>
      <c r="B2160">
        <f>VLOOKUP(A2160,'all data'!F56:L56,7,FALSE)</f>
        <v>1887</v>
      </c>
      <c r="D2160" t="s">
        <v>8220</v>
      </c>
      <c r="E2160" t="e">
        <f>VLOOKUP(D2160,'all data'!F630:L630,7,FALSE)</f>
        <v>#N/A</v>
      </c>
    </row>
    <row r="2161" spans="1:5" x14ac:dyDescent="0.25">
      <c r="A2161" t="s">
        <v>8218</v>
      </c>
      <c r="B2161">
        <f>VLOOKUP(A2161,'all data'!F103:L103,7,FALSE)</f>
        <v>1945</v>
      </c>
      <c r="D2161" t="s">
        <v>8220</v>
      </c>
      <c r="E2161" t="e">
        <f>VLOOKUP(D2161,'all data'!F631:L631,7,FALSE)</f>
        <v>#N/A</v>
      </c>
    </row>
    <row r="2162" spans="1:5" x14ac:dyDescent="0.25">
      <c r="A2162" t="s">
        <v>8218</v>
      </c>
      <c r="B2162">
        <f>VLOOKUP(A2162,'all data'!F10:L10,7,FALSE)</f>
        <v>1980</v>
      </c>
      <c r="D2162" t="s">
        <v>8220</v>
      </c>
      <c r="E2162" t="e">
        <f>VLOOKUP(D2162,'all data'!F632:L632,7,FALSE)</f>
        <v>#N/A</v>
      </c>
    </row>
    <row r="2163" spans="1:5" x14ac:dyDescent="0.25">
      <c r="A2163" t="s">
        <v>8218</v>
      </c>
      <c r="B2163">
        <f>VLOOKUP(A2163,'all data'!F3:L3,7,FALSE)</f>
        <v>2035</v>
      </c>
      <c r="D2163" t="s">
        <v>8220</v>
      </c>
      <c r="E2163" t="e">
        <f>VLOOKUP(D2163,'all data'!F633:L633,7,FALSE)</f>
        <v>#N/A</v>
      </c>
    </row>
    <row r="2164" spans="1:5" x14ac:dyDescent="0.25">
      <c r="A2164" t="s">
        <v>8218</v>
      </c>
      <c r="B2164">
        <f>VLOOKUP(A2164,'all data'!F177:L177,7,FALSE)</f>
        <v>2051</v>
      </c>
      <c r="D2164" t="s">
        <v>8220</v>
      </c>
      <c r="E2164" t="e">
        <f>VLOOKUP(D2164,'all data'!F634:L634,7,FALSE)</f>
        <v>#N/A</v>
      </c>
    </row>
    <row r="2165" spans="1:5" x14ac:dyDescent="0.25">
      <c r="A2165" t="s">
        <v>8218</v>
      </c>
      <c r="B2165">
        <f>VLOOKUP(A2165,'all data'!F405:L405,7,FALSE)</f>
        <v>2139</v>
      </c>
      <c r="D2165" t="s">
        <v>8220</v>
      </c>
      <c r="E2165" t="e">
        <f>VLOOKUP(D2165,'all data'!F635:L635,7,FALSE)</f>
        <v>#N/A</v>
      </c>
    </row>
    <row r="2166" spans="1:5" x14ac:dyDescent="0.25">
      <c r="A2166" t="s">
        <v>8218</v>
      </c>
      <c r="B2166">
        <f>VLOOKUP(A2166,'all data'!F64:L64,7,FALSE)</f>
        <v>2165</v>
      </c>
      <c r="D2166" t="s">
        <v>8220</v>
      </c>
      <c r="E2166" t="e">
        <f>VLOOKUP(D2166,'all data'!F636:L636,7,FALSE)</f>
        <v>#N/A</v>
      </c>
    </row>
    <row r="2167" spans="1:5" x14ac:dyDescent="0.25">
      <c r="A2167" t="s">
        <v>8218</v>
      </c>
      <c r="B2167">
        <f>VLOOKUP(A2167,'all data'!F17:L17,7,FALSE)</f>
        <v>2174</v>
      </c>
      <c r="D2167" t="s">
        <v>8220</v>
      </c>
      <c r="E2167" t="e">
        <f>VLOOKUP(D2167,'all data'!F637:L637,7,FALSE)</f>
        <v>#N/A</v>
      </c>
    </row>
    <row r="2168" spans="1:5" x14ac:dyDescent="0.25">
      <c r="A2168" t="s">
        <v>8218</v>
      </c>
      <c r="B2168">
        <f>VLOOKUP(A2168,'all data'!F1238:L1238,7,FALSE)</f>
        <v>2436</v>
      </c>
      <c r="D2168" t="s">
        <v>8220</v>
      </c>
      <c r="E2168" t="e">
        <f>VLOOKUP(D2168,'all data'!F638:L638,7,FALSE)</f>
        <v>#N/A</v>
      </c>
    </row>
    <row r="2169" spans="1:5" x14ac:dyDescent="0.25">
      <c r="A2169" t="s">
        <v>8218</v>
      </c>
      <c r="B2169">
        <f>VLOOKUP(A2169,'all data'!F14:L14,7,FALSE)</f>
        <v>2478</v>
      </c>
      <c r="D2169" t="s">
        <v>8220</v>
      </c>
      <c r="E2169" t="e">
        <f>VLOOKUP(D2169,'all data'!F639:L639,7,FALSE)</f>
        <v>#N/A</v>
      </c>
    </row>
    <row r="2170" spans="1:5" x14ac:dyDescent="0.25">
      <c r="A2170" t="s">
        <v>8218</v>
      </c>
      <c r="B2170">
        <f>VLOOKUP(A2170,'all data'!F20:L20,7,FALSE)</f>
        <v>2525</v>
      </c>
      <c r="D2170" t="s">
        <v>8220</v>
      </c>
      <c r="E2170" t="e">
        <f>VLOOKUP(D2170,'all data'!F640:L640,7,FALSE)</f>
        <v>#N/A</v>
      </c>
    </row>
    <row r="2171" spans="1:5" x14ac:dyDescent="0.25">
      <c r="A2171" t="s">
        <v>8218</v>
      </c>
      <c r="B2171">
        <f>VLOOKUP(A2171,'all data'!F78:L78,7,FALSE)</f>
        <v>2602</v>
      </c>
      <c r="D2171" t="s">
        <v>8220</v>
      </c>
      <c r="E2171" t="e">
        <f>VLOOKUP(D2171,'all data'!F641:L641,7,FALSE)</f>
        <v>#N/A</v>
      </c>
    </row>
    <row r="2172" spans="1:5" x14ac:dyDescent="0.25">
      <c r="A2172" t="s">
        <v>8218</v>
      </c>
      <c r="B2172">
        <f>VLOOKUP(A2172,'all data'!F29:L29,7,FALSE)</f>
        <v>3238</v>
      </c>
      <c r="D2172" t="s">
        <v>8220</v>
      </c>
      <c r="E2172" t="e">
        <f>VLOOKUP(D2172,'all data'!F642:L642,7,FALSE)</f>
        <v>#N/A</v>
      </c>
    </row>
    <row r="2173" spans="1:5" x14ac:dyDescent="0.25">
      <c r="A2173" t="s">
        <v>8218</v>
      </c>
      <c r="B2173">
        <f>VLOOKUP(A2173,'all data'!F62:L62,7,FALSE)</f>
        <v>3355</v>
      </c>
      <c r="D2173" t="s">
        <v>8220</v>
      </c>
      <c r="E2173" t="e">
        <f>VLOOKUP(D2173,'all data'!F643:L643,7,FALSE)</f>
        <v>#N/A</v>
      </c>
    </row>
    <row r="2174" spans="1:5" x14ac:dyDescent="0.25">
      <c r="A2174" t="s">
        <v>8218</v>
      </c>
      <c r="B2174">
        <f>VLOOKUP(A2174,'all data'!F19:L19,7,FALSE)</f>
        <v>3468</v>
      </c>
      <c r="D2174" t="s">
        <v>8220</v>
      </c>
      <c r="E2174" t="e">
        <f>VLOOKUP(D2174,'all data'!F644:L644,7,FALSE)</f>
        <v>#N/A</v>
      </c>
    </row>
    <row r="2175" spans="1:5" x14ac:dyDescent="0.25">
      <c r="A2175" t="s">
        <v>8218</v>
      </c>
      <c r="B2175">
        <f>VLOOKUP(A2175,'all data'!F31:L31,7,FALSE)</f>
        <v>3562</v>
      </c>
      <c r="D2175" t="s">
        <v>8220</v>
      </c>
      <c r="E2175" t="e">
        <f>VLOOKUP(D2175,'all data'!F645:L645,7,FALSE)</f>
        <v>#N/A</v>
      </c>
    </row>
    <row r="2176" spans="1:5" x14ac:dyDescent="0.25">
      <c r="A2176" t="s">
        <v>8218</v>
      </c>
      <c r="B2176">
        <f>VLOOKUP(A2176,'all data'!F8:L8,7,FALSE)</f>
        <v>3663</v>
      </c>
      <c r="D2176" t="s">
        <v>8220</v>
      </c>
      <c r="E2176" t="e">
        <f>VLOOKUP(D2176,'all data'!F646:L646,7,FALSE)</f>
        <v>#N/A</v>
      </c>
    </row>
    <row r="2177" spans="1:5" x14ac:dyDescent="0.25">
      <c r="A2177" t="s">
        <v>8218</v>
      </c>
      <c r="B2177">
        <f>VLOOKUP(A2177,'all data'!F171:L171,7,FALSE)</f>
        <v>3863</v>
      </c>
      <c r="D2177" t="s">
        <v>8220</v>
      </c>
      <c r="E2177" t="e">
        <f>VLOOKUP(D2177,'all data'!F647:L647,7,FALSE)</f>
        <v>#N/A</v>
      </c>
    </row>
    <row r="2178" spans="1:5" x14ac:dyDescent="0.25">
      <c r="A2178" t="s">
        <v>8218</v>
      </c>
      <c r="B2178">
        <f>VLOOKUP(A2178,'all data'!F43:L43,7,FALSE)</f>
        <v>4245</v>
      </c>
      <c r="D2178" t="s">
        <v>8220</v>
      </c>
      <c r="E2178" t="e">
        <f>VLOOKUP(D2178,'all data'!F648:L648,7,FALSE)</f>
        <v>#N/A</v>
      </c>
    </row>
    <row r="2179" spans="1:5" x14ac:dyDescent="0.25">
      <c r="A2179" t="s">
        <v>8218</v>
      </c>
      <c r="B2179">
        <f>VLOOKUP(A2179,'all data'!F35:L35,7,FALSE)</f>
        <v>4330</v>
      </c>
      <c r="D2179" t="s">
        <v>8220</v>
      </c>
      <c r="E2179" t="e">
        <f>VLOOKUP(D2179,'all data'!F649:L649,7,FALSE)</f>
        <v>#N/A</v>
      </c>
    </row>
    <row r="2180" spans="1:5" x14ac:dyDescent="0.25">
      <c r="A2180" t="s">
        <v>8218</v>
      </c>
      <c r="B2180">
        <f>VLOOKUP(A2180,'all data'!F70:L70,7,FALSE)</f>
        <v>4562</v>
      </c>
      <c r="D2180" t="s">
        <v>8220</v>
      </c>
      <c r="E2180" t="e">
        <f>VLOOKUP(D2180,'all data'!F650:L650,7,FALSE)</f>
        <v>#N/A</v>
      </c>
    </row>
    <row r="2181" spans="1:5" x14ac:dyDescent="0.25">
      <c r="A2181" t="s">
        <v>8218</v>
      </c>
      <c r="B2181">
        <f>VLOOKUP(A2181,'all data'!F719:L719,7,FALSE)</f>
        <v>4883</v>
      </c>
      <c r="D2181" t="s">
        <v>8220</v>
      </c>
      <c r="E2181" t="e">
        <f>VLOOKUP(D2181,'all data'!F651:L651,7,FALSE)</f>
        <v>#N/A</v>
      </c>
    </row>
    <row r="2182" spans="1:5" x14ac:dyDescent="0.25">
      <c r="A2182" t="s">
        <v>8218</v>
      </c>
      <c r="B2182">
        <f>VLOOKUP(A2182,'all data'!F274:L274,7,FALSE)</f>
        <v>5812</v>
      </c>
      <c r="D2182" t="s">
        <v>8220</v>
      </c>
      <c r="E2182" t="e">
        <f>VLOOKUP(D2182,'all data'!F652:L652,7,FALSE)</f>
        <v>#N/A</v>
      </c>
    </row>
    <row r="2183" spans="1:5" x14ac:dyDescent="0.25">
      <c r="A2183" t="s">
        <v>8218</v>
      </c>
      <c r="B2183">
        <f>VLOOKUP(A2183,'all data'!F15:L15,7,FALSE)</f>
        <v>8200</v>
      </c>
      <c r="D2183" t="s">
        <v>8220</v>
      </c>
      <c r="E2183" t="e">
        <f>VLOOKUP(D2183,'all data'!F653:L653,7,FALSE)</f>
        <v>#N/A</v>
      </c>
    </row>
    <row r="2184" spans="1:5" x14ac:dyDescent="0.25">
      <c r="A2184" t="s">
        <v>8218</v>
      </c>
      <c r="B2184">
        <f>VLOOKUP(A2184,'all data'!F58:L58,7,FALSE)</f>
        <v>8359</v>
      </c>
      <c r="D2184" t="s">
        <v>8220</v>
      </c>
      <c r="E2184" t="e">
        <f>VLOOKUP(D2184,'all data'!F654:L654,7,FALSE)</f>
        <v>#N/A</v>
      </c>
    </row>
    <row r="2185" spans="1:5" x14ac:dyDescent="0.25">
      <c r="A2185" t="s">
        <v>8218</v>
      </c>
      <c r="B2185">
        <f>VLOOKUP(A2185,'all data'!F24:L24,7,FALSE)</f>
        <v>20242</v>
      </c>
      <c r="D2185" t="s">
        <v>8220</v>
      </c>
      <c r="E2185" t="e">
        <f>VLOOKUP(D2185,'all data'!F655:L655,7,FALSE)</f>
        <v>#N/A</v>
      </c>
    </row>
    <row r="2186" spans="1:5" x14ac:dyDescent="0.25">
      <c r="A2186" t="s">
        <v>8218</v>
      </c>
      <c r="B2186">
        <f>VLOOKUP(A2186,'all data'!F6:L6,7,FALSE)</f>
        <v>26457</v>
      </c>
      <c r="D2186" t="s">
        <v>8220</v>
      </c>
      <c r="E2186" t="e">
        <f>VLOOKUP(D2186,'all data'!F656:L656,7,FALSE)</f>
        <v>#N/A</v>
      </c>
    </row>
    <row r="2187" spans="1:5" x14ac:dyDescent="0.25">
      <c r="A2187" t="s">
        <v>8218</v>
      </c>
      <c r="B2187" t="e">
        <f>VLOOKUP(A2187,'all data'!F5:L5,7,FALSE)</f>
        <v>#N/A</v>
      </c>
      <c r="D2187" t="s">
        <v>8220</v>
      </c>
      <c r="E2187" t="e">
        <f>VLOOKUP(D2187,'all data'!F657:L657,7,FALSE)</f>
        <v>#N/A</v>
      </c>
    </row>
    <row r="2188" spans="1:5" x14ac:dyDescent="0.25">
      <c r="A2188" t="s">
        <v>8218</v>
      </c>
      <c r="B2188" t="e">
        <f>VLOOKUP(A2188,'all data'!F681:L681,7,FALSE)</f>
        <v>#N/A</v>
      </c>
      <c r="D2188" t="s">
        <v>8220</v>
      </c>
      <c r="E2188" t="e">
        <f>VLOOKUP(D2188,'all data'!F658:L658,7,FALSE)</f>
        <v>#N/A</v>
      </c>
    </row>
    <row r="2189" spans="1:5" x14ac:dyDescent="0.25">
      <c r="A2189" t="s">
        <v>8218</v>
      </c>
      <c r="B2189" t="e">
        <f>VLOOKUP(A2189,'all data'!F1099:L1099,7,FALSE)</f>
        <v>#N/A</v>
      </c>
      <c r="D2189" t="s">
        <v>8220</v>
      </c>
      <c r="E2189" t="e">
        <f>VLOOKUP(D2189,'all data'!F659:L659,7,FALSE)</f>
        <v>#N/A</v>
      </c>
    </row>
    <row r="2190" spans="1:5" x14ac:dyDescent="0.25">
      <c r="A2190" t="s">
        <v>8218</v>
      </c>
      <c r="B2190" t="e">
        <f>VLOOKUP(A2190,'all data'!F1229:L1229,7,FALSE)</f>
        <v>#N/A</v>
      </c>
      <c r="D2190" t="s">
        <v>8220</v>
      </c>
      <c r="E2190" t="e">
        <f>VLOOKUP(D2190,'all data'!F660:L660,7,FALSE)</f>
        <v>#N/A</v>
      </c>
    </row>
    <row r="2191" spans="1:5" x14ac:dyDescent="0.25">
      <c r="A2191" t="s">
        <v>8218</v>
      </c>
      <c r="B2191" t="e">
        <f>VLOOKUP(A2191,'all data'!F1256:L1256,7,FALSE)</f>
        <v>#N/A</v>
      </c>
      <c r="D2191" t="s">
        <v>8220</v>
      </c>
      <c r="E2191" t="e">
        <f>VLOOKUP(D2191,'all data'!F661:L661,7,FALSE)</f>
        <v>#N/A</v>
      </c>
    </row>
    <row r="2192" spans="1:5" x14ac:dyDescent="0.25">
      <c r="A2192" t="s">
        <v>8218</v>
      </c>
      <c r="B2192" t="e">
        <f>VLOOKUP(A2192,'all data'!F1291:L1291,7,FALSE)</f>
        <v>#N/A</v>
      </c>
      <c r="D2192" t="s">
        <v>8220</v>
      </c>
      <c r="E2192" t="e">
        <f>VLOOKUP(D2192,'all data'!F662:L662,7,FALSE)</f>
        <v>#N/A</v>
      </c>
    </row>
    <row r="2193" spans="1:5" x14ac:dyDescent="0.25">
      <c r="A2193" t="s">
        <v>8218</v>
      </c>
      <c r="B2193" t="e">
        <f>VLOOKUP(A2193,'all data'!F1578:L1578,7,FALSE)</f>
        <v>#N/A</v>
      </c>
      <c r="D2193" t="s">
        <v>8220</v>
      </c>
      <c r="E2193" t="e">
        <f>VLOOKUP(D2193,'all data'!F663:L663,7,FALSE)</f>
        <v>#N/A</v>
      </c>
    </row>
    <row r="2194" spans="1:5" x14ac:dyDescent="0.25">
      <c r="A2194" t="s">
        <v>8218</v>
      </c>
      <c r="B2194" t="e">
        <f>VLOOKUP(A2194,'all data'!F1608:L1608,7,FALSE)</f>
        <v>#N/A</v>
      </c>
      <c r="D2194" t="s">
        <v>8220</v>
      </c>
      <c r="E2194" t="e">
        <f>VLOOKUP(D2194,'all data'!F664:L664,7,FALSE)</f>
        <v>#N/A</v>
      </c>
    </row>
    <row r="2195" spans="1:5" x14ac:dyDescent="0.25">
      <c r="A2195" t="s">
        <v>8218</v>
      </c>
      <c r="B2195" t="e">
        <f>VLOOKUP(A2195,'all data'!F1686:L1686,7,FALSE)</f>
        <v>#N/A</v>
      </c>
      <c r="D2195" t="s">
        <v>8220</v>
      </c>
      <c r="E2195" t="e">
        <f>VLOOKUP(D2195,'all data'!F665:L665,7,FALSE)</f>
        <v>#N/A</v>
      </c>
    </row>
    <row r="2196" spans="1:5" x14ac:dyDescent="0.25">
      <c r="A2196" t="s">
        <v>8218</v>
      </c>
      <c r="B2196" t="e">
        <f>VLOOKUP(A2196,'all data'!F1751:L1751,7,FALSE)</f>
        <v>#N/A</v>
      </c>
      <c r="D2196" t="s">
        <v>8220</v>
      </c>
      <c r="E2196" t="e">
        <f>VLOOKUP(D2196,'all data'!F666:L666,7,FALSE)</f>
        <v>#N/A</v>
      </c>
    </row>
    <row r="2197" spans="1:5" x14ac:dyDescent="0.25">
      <c r="A2197" t="s">
        <v>8218</v>
      </c>
      <c r="B2197" t="e">
        <f>VLOOKUP(A2197,'all data'!F1853:L1853,7,FALSE)</f>
        <v>#N/A</v>
      </c>
      <c r="D2197" t="s">
        <v>8220</v>
      </c>
      <c r="E2197" t="e">
        <f>VLOOKUP(D2197,'all data'!F667:L667,7,FALSE)</f>
        <v>#N/A</v>
      </c>
    </row>
    <row r="2198" spans="1:5" x14ac:dyDescent="0.25">
      <c r="A2198" t="s">
        <v>8218</v>
      </c>
      <c r="B2198" t="e">
        <f>VLOOKUP(A2198,'all data'!F2108:L2108,7,FALSE)</f>
        <v>#N/A</v>
      </c>
      <c r="D2198" t="s">
        <v>8220</v>
      </c>
      <c r="E2198" t="e">
        <f>VLOOKUP(D2198,'all data'!F668:L668,7,FALSE)</f>
        <v>#N/A</v>
      </c>
    </row>
    <row r="2199" spans="1:5" x14ac:dyDescent="0.25">
      <c r="A2199" t="s">
        <v>8218</v>
      </c>
      <c r="B2199" t="e">
        <f>VLOOKUP(A2199,'all data'!F2126:L2126,7,FALSE)</f>
        <v>#N/A</v>
      </c>
      <c r="D2199" t="s">
        <v>8220</v>
      </c>
      <c r="E2199" t="e">
        <f>VLOOKUP(D2199,'all data'!F669:L669,7,FALSE)</f>
        <v>#N/A</v>
      </c>
    </row>
    <row r="2200" spans="1:5" x14ac:dyDescent="0.25">
      <c r="A2200" t="s">
        <v>8218</v>
      </c>
      <c r="B2200" t="e">
        <f>VLOOKUP(A2200,'all data'!F2200:L2200,7,FALSE)</f>
        <v>#N/A</v>
      </c>
      <c r="D2200" t="s">
        <v>8220</v>
      </c>
      <c r="E2200" t="e">
        <f>VLOOKUP(D2200,'all data'!F670:L670,7,FALSE)</f>
        <v>#N/A</v>
      </c>
    </row>
    <row r="2201" spans="1:5" x14ac:dyDescent="0.25">
      <c r="A2201" t="s">
        <v>8218</v>
      </c>
      <c r="B2201" t="e">
        <f>VLOOKUP(A2201,'all data'!F2201:L2201,7,FALSE)</f>
        <v>#N/A</v>
      </c>
      <c r="D2201" t="s">
        <v>8220</v>
      </c>
      <c r="E2201" t="e">
        <f>VLOOKUP(D2201,'all data'!F671:L671,7,FALSE)</f>
        <v>#N/A</v>
      </c>
    </row>
    <row r="2202" spans="1:5" x14ac:dyDescent="0.25">
      <c r="A2202" t="s">
        <v>8218</v>
      </c>
      <c r="B2202" t="e">
        <f>VLOOKUP(A2202,'all data'!F2202:L2202,7,FALSE)</f>
        <v>#N/A</v>
      </c>
      <c r="D2202" t="s">
        <v>8220</v>
      </c>
      <c r="E2202" t="e">
        <f>VLOOKUP(D2202,'all data'!F672:L672,7,FALSE)</f>
        <v>#N/A</v>
      </c>
    </row>
    <row r="2203" spans="1:5" x14ac:dyDescent="0.25">
      <c r="A2203" t="s">
        <v>8218</v>
      </c>
      <c r="B2203" t="e">
        <f>VLOOKUP(A2203,'all data'!F2203:L2203,7,FALSE)</f>
        <v>#N/A</v>
      </c>
      <c r="D2203" t="s">
        <v>8220</v>
      </c>
      <c r="E2203" t="e">
        <f>VLOOKUP(D2203,'all data'!F673:L673,7,FALSE)</f>
        <v>#N/A</v>
      </c>
    </row>
    <row r="2204" spans="1:5" x14ac:dyDescent="0.25">
      <c r="A2204" t="s">
        <v>8218</v>
      </c>
      <c r="B2204" t="e">
        <f>VLOOKUP(A2204,'all data'!F2204:L2204,7,FALSE)</f>
        <v>#N/A</v>
      </c>
      <c r="D2204" t="s">
        <v>8220</v>
      </c>
      <c r="E2204" t="e">
        <f>VLOOKUP(D2204,'all data'!F674:L674,7,FALSE)</f>
        <v>#N/A</v>
      </c>
    </row>
    <row r="2205" spans="1:5" x14ac:dyDescent="0.25">
      <c r="A2205" t="s">
        <v>8218</v>
      </c>
      <c r="B2205" t="e">
        <f>VLOOKUP(A2205,'all data'!F2205:L2205,7,FALSE)</f>
        <v>#N/A</v>
      </c>
      <c r="D2205" t="s">
        <v>8220</v>
      </c>
      <c r="E2205" t="e">
        <f>VLOOKUP(D2205,'all data'!F675:L675,7,FALSE)</f>
        <v>#N/A</v>
      </c>
    </row>
    <row r="2206" spans="1:5" x14ac:dyDescent="0.25">
      <c r="A2206" t="s">
        <v>8218</v>
      </c>
      <c r="B2206" t="e">
        <f>VLOOKUP(A2206,'all data'!F2206:L2206,7,FALSE)</f>
        <v>#N/A</v>
      </c>
      <c r="D2206" t="s">
        <v>8220</v>
      </c>
      <c r="E2206" t="e">
        <f>VLOOKUP(D2206,'all data'!F676:L676,7,FALSE)</f>
        <v>#N/A</v>
      </c>
    </row>
    <row r="2207" spans="1:5" x14ac:dyDescent="0.25">
      <c r="A2207" t="s">
        <v>8218</v>
      </c>
      <c r="B2207" t="e">
        <f>VLOOKUP(A2207,'all data'!F2207:L2207,7,FALSE)</f>
        <v>#N/A</v>
      </c>
      <c r="D2207" t="s">
        <v>8220</v>
      </c>
      <c r="E2207" t="e">
        <f>VLOOKUP(D2207,'all data'!F677:L677,7,FALSE)</f>
        <v>#N/A</v>
      </c>
    </row>
    <row r="2208" spans="1:5" x14ac:dyDescent="0.25">
      <c r="A2208" t="s">
        <v>8218</v>
      </c>
      <c r="B2208" t="e">
        <f>VLOOKUP(A2208,'all data'!F2208:L2208,7,FALSE)</f>
        <v>#N/A</v>
      </c>
      <c r="D2208" t="s">
        <v>8220</v>
      </c>
      <c r="E2208" t="e">
        <f>VLOOKUP(D2208,'all data'!F678:L678,7,FALSE)</f>
        <v>#N/A</v>
      </c>
    </row>
    <row r="2209" spans="1:5" x14ac:dyDescent="0.25">
      <c r="A2209" t="s">
        <v>8218</v>
      </c>
      <c r="B2209" t="e">
        <f>VLOOKUP(A2209,'all data'!F2209:L2209,7,FALSE)</f>
        <v>#N/A</v>
      </c>
      <c r="D2209" t="s">
        <v>8220</v>
      </c>
      <c r="E2209" t="e">
        <f>VLOOKUP(D2209,'all data'!F679:L679,7,FALSE)</f>
        <v>#N/A</v>
      </c>
    </row>
    <row r="2210" spans="1:5" x14ac:dyDescent="0.25">
      <c r="A2210" t="s">
        <v>8218</v>
      </c>
      <c r="B2210" t="e">
        <f>VLOOKUP(A2210,'all data'!F2210:L2210,7,FALSE)</f>
        <v>#N/A</v>
      </c>
      <c r="D2210" t="s">
        <v>8220</v>
      </c>
      <c r="E2210" t="e">
        <f>VLOOKUP(D2210,'all data'!F680:L680,7,FALSE)</f>
        <v>#N/A</v>
      </c>
    </row>
    <row r="2211" spans="1:5" x14ac:dyDescent="0.25">
      <c r="A2211" t="s">
        <v>8218</v>
      </c>
      <c r="B2211" t="e">
        <f>VLOOKUP(A2211,'all data'!F2211:L2211,7,FALSE)</f>
        <v>#N/A</v>
      </c>
      <c r="D2211" t="s">
        <v>8220</v>
      </c>
      <c r="E2211" t="e">
        <f>VLOOKUP(D2211,'all data'!F681:L681,7,FALSE)</f>
        <v>#N/A</v>
      </c>
    </row>
    <row r="2212" spans="1:5" x14ac:dyDescent="0.25">
      <c r="A2212" t="s">
        <v>8218</v>
      </c>
      <c r="B2212" t="e">
        <f>VLOOKUP(A2212,'all data'!F2212:L2212,7,FALSE)</f>
        <v>#N/A</v>
      </c>
      <c r="D2212" t="s">
        <v>8220</v>
      </c>
      <c r="E2212" t="e">
        <f>VLOOKUP(D2212,'all data'!F682:L682,7,FALSE)</f>
        <v>#N/A</v>
      </c>
    </row>
    <row r="2213" spans="1:5" x14ac:dyDescent="0.25">
      <c r="A2213" t="s">
        <v>8218</v>
      </c>
      <c r="B2213" t="e">
        <f>VLOOKUP(A2213,'all data'!F2213:L2213,7,FALSE)</f>
        <v>#N/A</v>
      </c>
      <c r="D2213" t="s">
        <v>8220</v>
      </c>
      <c r="E2213" t="e">
        <f>VLOOKUP(D2213,'all data'!F683:L683,7,FALSE)</f>
        <v>#N/A</v>
      </c>
    </row>
    <row r="2214" spans="1:5" x14ac:dyDescent="0.25">
      <c r="A2214" t="s">
        <v>8218</v>
      </c>
      <c r="B2214" t="e">
        <f>VLOOKUP(A2214,'all data'!F2214:L2214,7,FALSE)</f>
        <v>#N/A</v>
      </c>
      <c r="D2214" t="s">
        <v>8220</v>
      </c>
      <c r="E2214" t="e">
        <f>VLOOKUP(D2214,'all data'!F684:L684,7,FALSE)</f>
        <v>#N/A</v>
      </c>
    </row>
    <row r="2215" spans="1:5" x14ac:dyDescent="0.25">
      <c r="A2215" t="s">
        <v>8218</v>
      </c>
      <c r="B2215" t="e">
        <f>VLOOKUP(A2215,'all data'!F2215:L2215,7,FALSE)</f>
        <v>#N/A</v>
      </c>
      <c r="D2215" t="s">
        <v>8220</v>
      </c>
      <c r="E2215" t="e">
        <f>VLOOKUP(D2215,'all data'!F685:L685,7,FALSE)</f>
        <v>#N/A</v>
      </c>
    </row>
    <row r="2216" spans="1:5" x14ac:dyDescent="0.25">
      <c r="A2216" t="s">
        <v>8218</v>
      </c>
      <c r="B2216" t="e">
        <f>VLOOKUP(A2216,'all data'!F2216:L2216,7,FALSE)</f>
        <v>#N/A</v>
      </c>
      <c r="D2216" t="s">
        <v>8220</v>
      </c>
      <c r="E2216" t="e">
        <f>VLOOKUP(D2216,'all data'!F686:L686,7,FALSE)</f>
        <v>#N/A</v>
      </c>
    </row>
    <row r="2217" spans="1:5" x14ac:dyDescent="0.25">
      <c r="A2217" t="s">
        <v>8218</v>
      </c>
      <c r="B2217" t="e">
        <f>VLOOKUP(A2217,'all data'!F2217:L2217,7,FALSE)</f>
        <v>#N/A</v>
      </c>
      <c r="D2217" t="s">
        <v>8220</v>
      </c>
      <c r="E2217" t="e">
        <f>VLOOKUP(D2217,'all data'!F687:L687,7,FALSE)</f>
        <v>#N/A</v>
      </c>
    </row>
    <row r="2218" spans="1:5" x14ac:dyDescent="0.25">
      <c r="A2218" t="s">
        <v>8218</v>
      </c>
      <c r="B2218" t="e">
        <f>VLOOKUP(A2218,'all data'!F2218:L2218,7,FALSE)</f>
        <v>#N/A</v>
      </c>
      <c r="D2218" t="s">
        <v>8220</v>
      </c>
      <c r="E2218" t="e">
        <f>VLOOKUP(D2218,'all data'!F688:L688,7,FALSE)</f>
        <v>#N/A</v>
      </c>
    </row>
    <row r="2219" spans="1:5" x14ac:dyDescent="0.25">
      <c r="A2219" t="s">
        <v>8218</v>
      </c>
      <c r="B2219" t="e">
        <f>VLOOKUP(A2219,'all data'!F2219:L2219,7,FALSE)</f>
        <v>#N/A</v>
      </c>
      <c r="D2219" t="s">
        <v>8220</v>
      </c>
      <c r="E2219" t="e">
        <f>VLOOKUP(D2219,'all data'!F689:L689,7,FALSE)</f>
        <v>#N/A</v>
      </c>
    </row>
    <row r="2220" spans="1:5" x14ac:dyDescent="0.25">
      <c r="A2220" t="s">
        <v>8218</v>
      </c>
      <c r="B2220" t="e">
        <f>VLOOKUP(A2220,'all data'!F2220:L2220,7,FALSE)</f>
        <v>#N/A</v>
      </c>
      <c r="D2220" t="s">
        <v>8220</v>
      </c>
      <c r="E2220" t="e">
        <f>VLOOKUP(D2220,'all data'!F690:L690,7,FALSE)</f>
        <v>#N/A</v>
      </c>
    </row>
    <row r="2221" spans="1:5" x14ac:dyDescent="0.25">
      <c r="A2221" t="s">
        <v>8218</v>
      </c>
      <c r="B2221" t="e">
        <f>VLOOKUP(A2221,'all data'!F2221:L2221,7,FALSE)</f>
        <v>#N/A</v>
      </c>
      <c r="D2221" t="s">
        <v>8220</v>
      </c>
      <c r="E2221" t="e">
        <f>VLOOKUP(D2221,'all data'!F691:L691,7,FALSE)</f>
        <v>#N/A</v>
      </c>
    </row>
    <row r="2222" spans="1:5" x14ac:dyDescent="0.25">
      <c r="A2222" t="s">
        <v>8218</v>
      </c>
      <c r="B2222" t="e">
        <f>VLOOKUP(A2222,'all data'!F2222:L2222,7,FALSE)</f>
        <v>#N/A</v>
      </c>
      <c r="D2222" t="s">
        <v>8220</v>
      </c>
      <c r="E2222" t="e">
        <f>VLOOKUP(D2222,'all data'!F692:L692,7,FALSE)</f>
        <v>#N/A</v>
      </c>
    </row>
    <row r="2223" spans="1:5" x14ac:dyDescent="0.25">
      <c r="A2223" t="s">
        <v>8218</v>
      </c>
      <c r="B2223" t="e">
        <f>VLOOKUP(A2223,'all data'!F2223:L2223,7,FALSE)</f>
        <v>#N/A</v>
      </c>
      <c r="D2223" t="s">
        <v>8220</v>
      </c>
      <c r="E2223" t="e">
        <f>VLOOKUP(D2223,'all data'!F693:L693,7,FALSE)</f>
        <v>#N/A</v>
      </c>
    </row>
    <row r="2224" spans="1:5" x14ac:dyDescent="0.25">
      <c r="A2224" t="s">
        <v>8218</v>
      </c>
      <c r="B2224" t="e">
        <f>VLOOKUP(A2224,'all data'!F2224:L2224,7,FALSE)</f>
        <v>#N/A</v>
      </c>
      <c r="D2224" t="s">
        <v>8220</v>
      </c>
      <c r="E2224" t="e">
        <f>VLOOKUP(D2224,'all data'!F694:L694,7,FALSE)</f>
        <v>#N/A</v>
      </c>
    </row>
    <row r="2225" spans="1:5" x14ac:dyDescent="0.25">
      <c r="A2225" t="s">
        <v>8218</v>
      </c>
      <c r="B2225" t="e">
        <f>VLOOKUP(A2225,'all data'!F2225:L2225,7,FALSE)</f>
        <v>#N/A</v>
      </c>
      <c r="D2225" t="s">
        <v>8220</v>
      </c>
      <c r="E2225" t="e">
        <f>VLOOKUP(D2225,'all data'!F695:L695,7,FALSE)</f>
        <v>#N/A</v>
      </c>
    </row>
    <row r="2226" spans="1:5" x14ac:dyDescent="0.25">
      <c r="A2226" t="s">
        <v>8218</v>
      </c>
      <c r="B2226" t="e">
        <f>VLOOKUP(A2226,'all data'!F2226:L2226,7,FALSE)</f>
        <v>#N/A</v>
      </c>
      <c r="D2226" t="s">
        <v>8220</v>
      </c>
      <c r="E2226" t="e">
        <f>VLOOKUP(D2226,'all data'!F696:L696,7,FALSE)</f>
        <v>#N/A</v>
      </c>
    </row>
    <row r="2227" spans="1:5" x14ac:dyDescent="0.25">
      <c r="A2227" t="s">
        <v>8218</v>
      </c>
      <c r="B2227" t="e">
        <f>VLOOKUP(A2227,'all data'!F2227:L2227,7,FALSE)</f>
        <v>#N/A</v>
      </c>
      <c r="D2227" t="s">
        <v>8220</v>
      </c>
      <c r="E2227" t="e">
        <f>VLOOKUP(D2227,'all data'!F697:L697,7,FALSE)</f>
        <v>#N/A</v>
      </c>
    </row>
    <row r="2228" spans="1:5" x14ac:dyDescent="0.25">
      <c r="A2228" t="s">
        <v>8218</v>
      </c>
      <c r="B2228" t="e">
        <f>VLOOKUP(A2228,'all data'!F2228:L2228,7,FALSE)</f>
        <v>#N/A</v>
      </c>
      <c r="D2228" t="s">
        <v>8220</v>
      </c>
      <c r="E2228" t="e">
        <f>VLOOKUP(D2228,'all data'!F698:L698,7,FALSE)</f>
        <v>#N/A</v>
      </c>
    </row>
    <row r="2229" spans="1:5" x14ac:dyDescent="0.25">
      <c r="A2229" t="s">
        <v>8218</v>
      </c>
      <c r="B2229" t="e">
        <f>VLOOKUP(A2229,'all data'!F2229:L2229,7,FALSE)</f>
        <v>#N/A</v>
      </c>
      <c r="D2229" t="s">
        <v>8220</v>
      </c>
      <c r="E2229" t="e">
        <f>VLOOKUP(D2229,'all data'!F699:L699,7,FALSE)</f>
        <v>#N/A</v>
      </c>
    </row>
    <row r="2230" spans="1:5" x14ac:dyDescent="0.25">
      <c r="A2230" t="s">
        <v>8218</v>
      </c>
      <c r="B2230" t="e">
        <f>VLOOKUP(A2230,'all data'!F2230:L2230,7,FALSE)</f>
        <v>#N/A</v>
      </c>
      <c r="D2230" t="s">
        <v>8220</v>
      </c>
      <c r="E2230" t="e">
        <f>VLOOKUP(D2230,'all data'!F700:L700,7,FALSE)</f>
        <v>#N/A</v>
      </c>
    </row>
    <row r="2231" spans="1:5" x14ac:dyDescent="0.25">
      <c r="A2231" t="s">
        <v>8218</v>
      </c>
      <c r="B2231" t="e">
        <f>VLOOKUP(A2231,'all data'!F2231:L2231,7,FALSE)</f>
        <v>#N/A</v>
      </c>
      <c r="D2231" t="s">
        <v>8220</v>
      </c>
      <c r="E2231" t="e">
        <f>VLOOKUP(D2231,'all data'!F701:L701,7,FALSE)</f>
        <v>#N/A</v>
      </c>
    </row>
    <row r="2232" spans="1:5" x14ac:dyDescent="0.25">
      <c r="A2232" t="s">
        <v>8218</v>
      </c>
      <c r="B2232" t="e">
        <f>VLOOKUP(A2232,'all data'!F2232:L2232,7,FALSE)</f>
        <v>#N/A</v>
      </c>
      <c r="D2232" t="s">
        <v>8220</v>
      </c>
      <c r="E2232" t="e">
        <f>VLOOKUP(D2232,'all data'!F702:L702,7,FALSE)</f>
        <v>#N/A</v>
      </c>
    </row>
    <row r="2233" spans="1:5" x14ac:dyDescent="0.25">
      <c r="A2233" t="s">
        <v>8218</v>
      </c>
      <c r="B2233" t="e">
        <f>VLOOKUP(A2233,'all data'!F2233:L2233,7,FALSE)</f>
        <v>#N/A</v>
      </c>
      <c r="D2233" t="s">
        <v>8220</v>
      </c>
      <c r="E2233" t="e">
        <f>VLOOKUP(D2233,'all data'!F703:L703,7,FALSE)</f>
        <v>#N/A</v>
      </c>
    </row>
    <row r="2234" spans="1:5" x14ac:dyDescent="0.25">
      <c r="A2234" t="s">
        <v>8218</v>
      </c>
      <c r="B2234" t="e">
        <f>VLOOKUP(A2234,'all data'!F2234:L2234,7,FALSE)</f>
        <v>#N/A</v>
      </c>
      <c r="D2234" t="s">
        <v>8220</v>
      </c>
      <c r="E2234" t="e">
        <f>VLOOKUP(D2234,'all data'!F704:L704,7,FALSE)</f>
        <v>#N/A</v>
      </c>
    </row>
    <row r="2235" spans="1:5" x14ac:dyDescent="0.25">
      <c r="A2235" t="s">
        <v>8218</v>
      </c>
      <c r="B2235" t="e">
        <f>VLOOKUP(A2235,'all data'!F2235:L2235,7,FALSE)</f>
        <v>#N/A</v>
      </c>
      <c r="D2235" t="s">
        <v>8220</v>
      </c>
      <c r="E2235" t="e">
        <f>VLOOKUP(D2235,'all data'!F705:L705,7,FALSE)</f>
        <v>#N/A</v>
      </c>
    </row>
    <row r="2236" spans="1:5" x14ac:dyDescent="0.25">
      <c r="A2236" t="s">
        <v>8218</v>
      </c>
      <c r="B2236" t="e">
        <f>VLOOKUP(A2236,'all data'!F2236:L2236,7,FALSE)</f>
        <v>#N/A</v>
      </c>
      <c r="D2236" t="s">
        <v>8220</v>
      </c>
      <c r="E2236" t="e">
        <f>VLOOKUP(D2236,'all data'!F706:L706,7,FALSE)</f>
        <v>#N/A</v>
      </c>
    </row>
    <row r="2237" spans="1:5" x14ac:dyDescent="0.25">
      <c r="A2237" t="s">
        <v>8218</v>
      </c>
      <c r="B2237" t="e">
        <f>VLOOKUP(A2237,'all data'!F2237:L2237,7,FALSE)</f>
        <v>#N/A</v>
      </c>
      <c r="D2237" t="s">
        <v>8220</v>
      </c>
      <c r="E2237" t="e">
        <f>VLOOKUP(D2237,'all data'!F707:L707,7,FALSE)</f>
        <v>#N/A</v>
      </c>
    </row>
    <row r="2238" spans="1:5" x14ac:dyDescent="0.25">
      <c r="A2238" t="s">
        <v>8218</v>
      </c>
      <c r="B2238" t="e">
        <f>VLOOKUP(A2238,'all data'!F2238:L2238,7,FALSE)</f>
        <v>#N/A</v>
      </c>
      <c r="D2238" t="s">
        <v>8220</v>
      </c>
      <c r="E2238" t="e">
        <f>VLOOKUP(D2238,'all data'!F708:L708,7,FALSE)</f>
        <v>#N/A</v>
      </c>
    </row>
    <row r="2239" spans="1:5" x14ac:dyDescent="0.25">
      <c r="A2239" t="s">
        <v>8218</v>
      </c>
      <c r="B2239" t="e">
        <f>VLOOKUP(A2239,'all data'!F2239:L2239,7,FALSE)</f>
        <v>#N/A</v>
      </c>
      <c r="D2239" t="s">
        <v>8220</v>
      </c>
      <c r="E2239" t="e">
        <f>VLOOKUP(D2239,'all data'!F709:L709,7,FALSE)</f>
        <v>#N/A</v>
      </c>
    </row>
    <row r="2240" spans="1:5" x14ac:dyDescent="0.25">
      <c r="A2240" t="s">
        <v>8218</v>
      </c>
      <c r="B2240" t="e">
        <f>VLOOKUP(A2240,'all data'!F2240:L2240,7,FALSE)</f>
        <v>#N/A</v>
      </c>
      <c r="D2240" t="s">
        <v>8220</v>
      </c>
      <c r="E2240" t="e">
        <f>VLOOKUP(D2240,'all data'!F710:L710,7,FALSE)</f>
        <v>#N/A</v>
      </c>
    </row>
    <row r="2241" spans="1:5" x14ac:dyDescent="0.25">
      <c r="A2241" t="s">
        <v>8218</v>
      </c>
      <c r="B2241" t="e">
        <f>VLOOKUP(A2241,'all data'!F2241:L2241,7,FALSE)</f>
        <v>#N/A</v>
      </c>
      <c r="D2241" t="s">
        <v>8220</v>
      </c>
      <c r="E2241" t="e">
        <f>VLOOKUP(D2241,'all data'!F711:L711,7,FALSE)</f>
        <v>#N/A</v>
      </c>
    </row>
    <row r="2242" spans="1:5" x14ac:dyDescent="0.25">
      <c r="A2242" t="s">
        <v>8218</v>
      </c>
      <c r="B2242" t="e">
        <f>VLOOKUP(A2242,'all data'!F2242:L2242,7,FALSE)</f>
        <v>#N/A</v>
      </c>
      <c r="D2242" t="s">
        <v>8220</v>
      </c>
      <c r="E2242" t="e">
        <f>VLOOKUP(D2242,'all data'!F712:L712,7,FALSE)</f>
        <v>#N/A</v>
      </c>
    </row>
    <row r="2243" spans="1:5" x14ac:dyDescent="0.25">
      <c r="A2243" t="s">
        <v>8218</v>
      </c>
      <c r="B2243" t="e">
        <f>VLOOKUP(A2243,'all data'!F2243:L2243,7,FALSE)</f>
        <v>#N/A</v>
      </c>
      <c r="D2243" t="s">
        <v>8220</v>
      </c>
      <c r="E2243" t="e">
        <f>VLOOKUP(D2243,'all data'!F713:L713,7,FALSE)</f>
        <v>#N/A</v>
      </c>
    </row>
    <row r="2244" spans="1:5" x14ac:dyDescent="0.25">
      <c r="A2244" t="s">
        <v>8218</v>
      </c>
      <c r="B2244" t="e">
        <f>VLOOKUP(A2244,'all data'!F2244:L2244,7,FALSE)</f>
        <v>#N/A</v>
      </c>
      <c r="D2244" t="s">
        <v>8220</v>
      </c>
      <c r="E2244" t="e">
        <f>VLOOKUP(D2244,'all data'!F714:L714,7,FALSE)</f>
        <v>#N/A</v>
      </c>
    </row>
    <row r="2245" spans="1:5" x14ac:dyDescent="0.25">
      <c r="A2245" t="s">
        <v>8218</v>
      </c>
      <c r="B2245" t="e">
        <f>VLOOKUP(A2245,'all data'!F2245:L2245,7,FALSE)</f>
        <v>#N/A</v>
      </c>
      <c r="D2245" t="s">
        <v>8220</v>
      </c>
      <c r="E2245" t="e">
        <f>VLOOKUP(D2245,'all data'!F715:L715,7,FALSE)</f>
        <v>#N/A</v>
      </c>
    </row>
    <row r="2246" spans="1:5" x14ac:dyDescent="0.25">
      <c r="A2246" t="s">
        <v>8218</v>
      </c>
      <c r="B2246" t="e">
        <f>VLOOKUP(A2246,'all data'!F2246:L2246,7,FALSE)</f>
        <v>#N/A</v>
      </c>
      <c r="D2246" t="s">
        <v>8220</v>
      </c>
      <c r="E2246" t="e">
        <f>VLOOKUP(D2246,'all data'!F716:L716,7,FALSE)</f>
        <v>#N/A</v>
      </c>
    </row>
    <row r="2247" spans="1:5" x14ac:dyDescent="0.25">
      <c r="A2247" t="s">
        <v>8218</v>
      </c>
      <c r="B2247" t="e">
        <f>VLOOKUP(A2247,'all data'!F2247:L2247,7,FALSE)</f>
        <v>#N/A</v>
      </c>
      <c r="D2247" t="s">
        <v>8220</v>
      </c>
      <c r="E2247" t="e">
        <f>VLOOKUP(D2247,'all data'!F717:L717,7,FALSE)</f>
        <v>#N/A</v>
      </c>
    </row>
    <row r="2248" spans="1:5" x14ac:dyDescent="0.25">
      <c r="A2248" t="s">
        <v>8218</v>
      </c>
      <c r="B2248" t="e">
        <f>VLOOKUP(A2248,'all data'!F2248:L2248,7,FALSE)</f>
        <v>#N/A</v>
      </c>
      <c r="D2248" t="s">
        <v>8220</v>
      </c>
      <c r="E2248" t="e">
        <f>VLOOKUP(D2248,'all data'!F718:L718,7,FALSE)</f>
        <v>#N/A</v>
      </c>
    </row>
    <row r="2249" spans="1:5" x14ac:dyDescent="0.25">
      <c r="A2249" t="s">
        <v>8218</v>
      </c>
      <c r="B2249" t="e">
        <f>VLOOKUP(A2249,'all data'!F2249:L2249,7,FALSE)</f>
        <v>#N/A</v>
      </c>
      <c r="D2249" t="s">
        <v>8220</v>
      </c>
      <c r="E2249" t="e">
        <f>VLOOKUP(D2249,'all data'!F719:L719,7,FALSE)</f>
        <v>#N/A</v>
      </c>
    </row>
    <row r="2250" spans="1:5" x14ac:dyDescent="0.25">
      <c r="A2250" t="s">
        <v>8218</v>
      </c>
      <c r="B2250" t="e">
        <f>VLOOKUP(A2250,'all data'!F2250:L2250,7,FALSE)</f>
        <v>#N/A</v>
      </c>
      <c r="D2250" t="s">
        <v>8220</v>
      </c>
      <c r="E2250" t="e">
        <f>VLOOKUP(D2250,'all data'!F720:L720,7,FALSE)</f>
        <v>#N/A</v>
      </c>
    </row>
    <row r="2251" spans="1:5" x14ac:dyDescent="0.25">
      <c r="A2251" t="s">
        <v>8218</v>
      </c>
      <c r="B2251" t="e">
        <f>VLOOKUP(A2251,'all data'!F2251:L2251,7,FALSE)</f>
        <v>#N/A</v>
      </c>
      <c r="D2251" t="s">
        <v>8220</v>
      </c>
      <c r="E2251" t="e">
        <f>VLOOKUP(D2251,'all data'!F721:L721,7,FALSE)</f>
        <v>#N/A</v>
      </c>
    </row>
    <row r="2252" spans="1:5" x14ac:dyDescent="0.25">
      <c r="A2252" t="s">
        <v>8218</v>
      </c>
      <c r="B2252" t="e">
        <f>VLOOKUP(A2252,'all data'!F2252:L2252,7,FALSE)</f>
        <v>#N/A</v>
      </c>
      <c r="D2252" t="s">
        <v>8220</v>
      </c>
      <c r="E2252" t="e">
        <f>VLOOKUP(D2252,'all data'!F722:L722,7,FALSE)</f>
        <v>#N/A</v>
      </c>
    </row>
    <row r="2253" spans="1:5" x14ac:dyDescent="0.25">
      <c r="A2253" t="s">
        <v>8218</v>
      </c>
      <c r="B2253" t="e">
        <f>VLOOKUP(A2253,'all data'!F2253:L2253,7,FALSE)</f>
        <v>#N/A</v>
      </c>
      <c r="D2253" t="s">
        <v>8220</v>
      </c>
      <c r="E2253" t="e">
        <f>VLOOKUP(D2253,'all data'!F723:L723,7,FALSE)</f>
        <v>#N/A</v>
      </c>
    </row>
    <row r="2254" spans="1:5" x14ac:dyDescent="0.25">
      <c r="A2254" t="s">
        <v>8218</v>
      </c>
      <c r="B2254" t="e">
        <f>VLOOKUP(A2254,'all data'!F2254:L2254,7,FALSE)</f>
        <v>#N/A</v>
      </c>
      <c r="D2254" t="s">
        <v>8220</v>
      </c>
      <c r="E2254" t="e">
        <f>VLOOKUP(D2254,'all data'!F724:L724,7,FALSE)</f>
        <v>#N/A</v>
      </c>
    </row>
    <row r="2255" spans="1:5" x14ac:dyDescent="0.25">
      <c r="A2255" t="s">
        <v>8218</v>
      </c>
      <c r="B2255" t="e">
        <f>VLOOKUP(A2255,'all data'!F2255:L2255,7,FALSE)</f>
        <v>#N/A</v>
      </c>
      <c r="D2255" t="s">
        <v>8220</v>
      </c>
      <c r="E2255" t="e">
        <f>VLOOKUP(D2255,'all data'!F725:L725,7,FALSE)</f>
        <v>#N/A</v>
      </c>
    </row>
    <row r="2256" spans="1:5" x14ac:dyDescent="0.25">
      <c r="A2256" t="s">
        <v>8218</v>
      </c>
      <c r="B2256" t="e">
        <f>VLOOKUP(A2256,'all data'!F2256:L2256,7,FALSE)</f>
        <v>#N/A</v>
      </c>
      <c r="D2256" t="s">
        <v>8220</v>
      </c>
      <c r="E2256" t="e">
        <f>VLOOKUP(D2256,'all data'!F726:L726,7,FALSE)</f>
        <v>#N/A</v>
      </c>
    </row>
    <row r="2257" spans="1:5" x14ac:dyDescent="0.25">
      <c r="A2257" t="s">
        <v>8218</v>
      </c>
      <c r="B2257" t="e">
        <f>VLOOKUP(A2257,'all data'!F2257:L2257,7,FALSE)</f>
        <v>#N/A</v>
      </c>
      <c r="D2257" t="s">
        <v>8220</v>
      </c>
      <c r="E2257" t="e">
        <f>VLOOKUP(D2257,'all data'!F727:L727,7,FALSE)</f>
        <v>#N/A</v>
      </c>
    </row>
    <row r="2258" spans="1:5" x14ac:dyDescent="0.25">
      <c r="A2258" t="s">
        <v>8218</v>
      </c>
      <c r="B2258" t="e">
        <f>VLOOKUP(A2258,'all data'!F2258:L2258,7,FALSE)</f>
        <v>#N/A</v>
      </c>
      <c r="D2258" t="s">
        <v>8220</v>
      </c>
      <c r="E2258" t="e">
        <f>VLOOKUP(D2258,'all data'!F728:L728,7,FALSE)</f>
        <v>#N/A</v>
      </c>
    </row>
    <row r="2259" spans="1:5" x14ac:dyDescent="0.25">
      <c r="A2259" t="s">
        <v>8218</v>
      </c>
      <c r="B2259" t="e">
        <f>VLOOKUP(A2259,'all data'!F2259:L2259,7,FALSE)</f>
        <v>#N/A</v>
      </c>
      <c r="D2259" t="s">
        <v>8220</v>
      </c>
      <c r="E2259" t="e">
        <f>VLOOKUP(D2259,'all data'!F729:L729,7,FALSE)</f>
        <v>#N/A</v>
      </c>
    </row>
    <row r="2260" spans="1:5" x14ac:dyDescent="0.25">
      <c r="A2260" t="s">
        <v>8218</v>
      </c>
      <c r="B2260" t="e">
        <f>VLOOKUP(A2260,'all data'!F2260:L2260,7,FALSE)</f>
        <v>#N/A</v>
      </c>
      <c r="D2260" t="s">
        <v>8220</v>
      </c>
      <c r="E2260" t="e">
        <f>VLOOKUP(D2260,'all data'!F730:L730,7,FALSE)</f>
        <v>#N/A</v>
      </c>
    </row>
    <row r="2261" spans="1:5" x14ac:dyDescent="0.25">
      <c r="A2261" t="s">
        <v>8218</v>
      </c>
      <c r="B2261" t="e">
        <f>VLOOKUP(A2261,'all data'!F2261:L2261,7,FALSE)</f>
        <v>#N/A</v>
      </c>
      <c r="D2261" t="s">
        <v>8220</v>
      </c>
      <c r="E2261" t="e">
        <f>VLOOKUP(D2261,'all data'!F731:L731,7,FALSE)</f>
        <v>#N/A</v>
      </c>
    </row>
    <row r="2262" spans="1:5" x14ac:dyDescent="0.25">
      <c r="A2262" t="s">
        <v>8218</v>
      </c>
      <c r="B2262" t="e">
        <f>VLOOKUP(A2262,'all data'!F2262:L2262,7,FALSE)</f>
        <v>#N/A</v>
      </c>
      <c r="D2262" t="s">
        <v>8220</v>
      </c>
      <c r="E2262" t="e">
        <f>VLOOKUP(D2262,'all data'!F732:L732,7,FALSE)</f>
        <v>#N/A</v>
      </c>
    </row>
    <row r="2263" spans="1:5" x14ac:dyDescent="0.25">
      <c r="A2263" t="s">
        <v>8218</v>
      </c>
      <c r="B2263" t="e">
        <f>VLOOKUP(A2263,'all data'!F2263:L2263,7,FALSE)</f>
        <v>#N/A</v>
      </c>
      <c r="D2263" t="s">
        <v>8220</v>
      </c>
      <c r="E2263" t="e">
        <f>VLOOKUP(D2263,'all data'!F733:L733,7,FALSE)</f>
        <v>#N/A</v>
      </c>
    </row>
    <row r="2264" spans="1:5" x14ac:dyDescent="0.25">
      <c r="A2264" t="s">
        <v>8218</v>
      </c>
      <c r="B2264" t="e">
        <f>VLOOKUP(A2264,'all data'!F2264:L2264,7,FALSE)</f>
        <v>#N/A</v>
      </c>
      <c r="D2264" t="s">
        <v>8220</v>
      </c>
      <c r="E2264" t="e">
        <f>VLOOKUP(D2264,'all data'!F734:L734,7,FALSE)</f>
        <v>#N/A</v>
      </c>
    </row>
    <row r="2265" spans="1:5" x14ac:dyDescent="0.25">
      <c r="A2265" t="s">
        <v>8218</v>
      </c>
      <c r="B2265" t="e">
        <f>VLOOKUP(A2265,'all data'!F2265:L2265,7,FALSE)</f>
        <v>#N/A</v>
      </c>
      <c r="D2265" t="s">
        <v>8220</v>
      </c>
      <c r="E2265" t="e">
        <f>VLOOKUP(D2265,'all data'!F735:L735,7,FALSE)</f>
        <v>#N/A</v>
      </c>
    </row>
    <row r="2266" spans="1:5" x14ac:dyDescent="0.25">
      <c r="A2266" t="s">
        <v>8218</v>
      </c>
      <c r="B2266" t="e">
        <f>VLOOKUP(A2266,'all data'!F2266:L2266,7,FALSE)</f>
        <v>#N/A</v>
      </c>
      <c r="D2266" t="s">
        <v>8220</v>
      </c>
      <c r="E2266" t="e">
        <f>VLOOKUP(D2266,'all data'!F736:L736,7,FALSE)</f>
        <v>#N/A</v>
      </c>
    </row>
    <row r="2267" spans="1:5" x14ac:dyDescent="0.25">
      <c r="A2267" t="s">
        <v>8218</v>
      </c>
      <c r="B2267" t="e">
        <f>VLOOKUP(A2267,'all data'!F2267:L2267,7,FALSE)</f>
        <v>#N/A</v>
      </c>
      <c r="D2267" t="s">
        <v>8220</v>
      </c>
      <c r="E2267" t="e">
        <f>VLOOKUP(D2267,'all data'!F737:L737,7,FALSE)</f>
        <v>#N/A</v>
      </c>
    </row>
    <row r="2268" spans="1:5" x14ac:dyDescent="0.25">
      <c r="A2268" t="s">
        <v>8218</v>
      </c>
      <c r="B2268" t="e">
        <f>VLOOKUP(A2268,'all data'!F2268:L2268,7,FALSE)</f>
        <v>#N/A</v>
      </c>
      <c r="D2268" t="s">
        <v>8220</v>
      </c>
      <c r="E2268" t="e">
        <f>VLOOKUP(D2268,'all data'!F738:L738,7,FALSE)</f>
        <v>#N/A</v>
      </c>
    </row>
    <row r="2269" spans="1:5" x14ac:dyDescent="0.25">
      <c r="A2269" t="s">
        <v>8218</v>
      </c>
      <c r="B2269" t="e">
        <f>VLOOKUP(A2269,'all data'!F2269:L2269,7,FALSE)</f>
        <v>#N/A</v>
      </c>
      <c r="D2269" t="s">
        <v>8220</v>
      </c>
      <c r="E2269" t="e">
        <f>VLOOKUP(D2269,'all data'!F739:L739,7,FALSE)</f>
        <v>#N/A</v>
      </c>
    </row>
    <row r="2270" spans="1:5" x14ac:dyDescent="0.25">
      <c r="A2270" t="s">
        <v>8218</v>
      </c>
      <c r="B2270" t="e">
        <f>VLOOKUP(A2270,'all data'!F2270:L2270,7,FALSE)</f>
        <v>#N/A</v>
      </c>
      <c r="D2270" t="s">
        <v>8220</v>
      </c>
      <c r="E2270" t="e">
        <f>VLOOKUP(D2270,'all data'!F740:L740,7,FALSE)</f>
        <v>#N/A</v>
      </c>
    </row>
    <row r="2271" spans="1:5" x14ac:dyDescent="0.25">
      <c r="A2271" t="s">
        <v>8218</v>
      </c>
      <c r="B2271" t="e">
        <f>VLOOKUP(A2271,'all data'!F2271:L2271,7,FALSE)</f>
        <v>#N/A</v>
      </c>
      <c r="D2271" t="s">
        <v>8220</v>
      </c>
      <c r="E2271" t="e">
        <f>VLOOKUP(D2271,'all data'!F741:L741,7,FALSE)</f>
        <v>#N/A</v>
      </c>
    </row>
    <row r="2272" spans="1:5" x14ac:dyDescent="0.25">
      <c r="A2272" t="s">
        <v>8218</v>
      </c>
      <c r="B2272" t="e">
        <f>VLOOKUP(A2272,'all data'!F2272:L2272,7,FALSE)</f>
        <v>#N/A</v>
      </c>
      <c r="D2272" t="s">
        <v>8220</v>
      </c>
      <c r="E2272" t="e">
        <f>VLOOKUP(D2272,'all data'!F742:L742,7,FALSE)</f>
        <v>#N/A</v>
      </c>
    </row>
    <row r="2273" spans="1:5" x14ac:dyDescent="0.25">
      <c r="A2273" t="s">
        <v>8218</v>
      </c>
      <c r="B2273" t="e">
        <f>VLOOKUP(A2273,'all data'!F2273:L2273,7,FALSE)</f>
        <v>#N/A</v>
      </c>
      <c r="D2273" t="s">
        <v>8220</v>
      </c>
      <c r="E2273" t="e">
        <f>VLOOKUP(D2273,'all data'!F743:L743,7,FALSE)</f>
        <v>#N/A</v>
      </c>
    </row>
    <row r="2274" spans="1:5" x14ac:dyDescent="0.25">
      <c r="A2274" t="s">
        <v>8218</v>
      </c>
      <c r="B2274" t="e">
        <f>VLOOKUP(A2274,'all data'!F2274:L2274,7,FALSE)</f>
        <v>#N/A</v>
      </c>
      <c r="D2274" t="s">
        <v>8220</v>
      </c>
      <c r="E2274" t="e">
        <f>VLOOKUP(D2274,'all data'!F744:L744,7,FALSE)</f>
        <v>#N/A</v>
      </c>
    </row>
    <row r="2275" spans="1:5" x14ac:dyDescent="0.25">
      <c r="A2275" t="s">
        <v>8218</v>
      </c>
      <c r="B2275" t="e">
        <f>VLOOKUP(A2275,'all data'!F2275:L2275,7,FALSE)</f>
        <v>#N/A</v>
      </c>
      <c r="D2275" t="s">
        <v>8220</v>
      </c>
      <c r="E2275" t="e">
        <f>VLOOKUP(D2275,'all data'!F745:L745,7,FALSE)</f>
        <v>#N/A</v>
      </c>
    </row>
    <row r="2276" spans="1:5" x14ac:dyDescent="0.25">
      <c r="A2276" t="s">
        <v>8218</v>
      </c>
      <c r="B2276" t="e">
        <f>VLOOKUP(A2276,'all data'!F2276:L2276,7,FALSE)</f>
        <v>#N/A</v>
      </c>
      <c r="D2276" t="s">
        <v>8220</v>
      </c>
      <c r="E2276" t="e">
        <f>VLOOKUP(D2276,'all data'!F746:L746,7,FALSE)</f>
        <v>#N/A</v>
      </c>
    </row>
    <row r="2277" spans="1:5" x14ac:dyDescent="0.25">
      <c r="A2277" t="s">
        <v>8218</v>
      </c>
      <c r="B2277" t="e">
        <f>VLOOKUP(A2277,'all data'!F2277:L2277,7,FALSE)</f>
        <v>#N/A</v>
      </c>
      <c r="D2277" t="s">
        <v>8220</v>
      </c>
      <c r="E2277" t="e">
        <f>VLOOKUP(D2277,'all data'!F747:L747,7,FALSE)</f>
        <v>#N/A</v>
      </c>
    </row>
    <row r="2278" spans="1:5" x14ac:dyDescent="0.25">
      <c r="A2278" t="s">
        <v>8218</v>
      </c>
      <c r="B2278" t="e">
        <f>VLOOKUP(A2278,'all data'!F2278:L2278,7,FALSE)</f>
        <v>#N/A</v>
      </c>
      <c r="D2278" t="s">
        <v>8220</v>
      </c>
      <c r="E2278" t="e">
        <f>VLOOKUP(D2278,'all data'!F748:L748,7,FALSE)</f>
        <v>#N/A</v>
      </c>
    </row>
    <row r="2279" spans="1:5" x14ac:dyDescent="0.25">
      <c r="A2279" t="s">
        <v>8218</v>
      </c>
      <c r="B2279" t="e">
        <f>VLOOKUP(A2279,'all data'!F2279:L2279,7,FALSE)</f>
        <v>#N/A</v>
      </c>
      <c r="D2279" t="s">
        <v>8220</v>
      </c>
      <c r="E2279" t="e">
        <f>VLOOKUP(D2279,'all data'!F749:L749,7,FALSE)</f>
        <v>#N/A</v>
      </c>
    </row>
    <row r="2280" spans="1:5" x14ac:dyDescent="0.25">
      <c r="A2280" t="s">
        <v>8218</v>
      </c>
      <c r="B2280" t="e">
        <f>VLOOKUP(A2280,'all data'!F2280:L2280,7,FALSE)</f>
        <v>#N/A</v>
      </c>
      <c r="D2280" t="s">
        <v>8220</v>
      </c>
      <c r="E2280" t="e">
        <f>VLOOKUP(D2280,'all data'!F750:L750,7,FALSE)</f>
        <v>#N/A</v>
      </c>
    </row>
    <row r="2281" spans="1:5" x14ac:dyDescent="0.25">
      <c r="A2281" t="s">
        <v>8218</v>
      </c>
      <c r="B2281" t="e">
        <f>VLOOKUP(A2281,'all data'!F2281:L2281,7,FALSE)</f>
        <v>#N/A</v>
      </c>
      <c r="D2281" t="s">
        <v>8220</v>
      </c>
      <c r="E2281" t="e">
        <f>VLOOKUP(D2281,'all data'!F751:L751,7,FALSE)</f>
        <v>#N/A</v>
      </c>
    </row>
    <row r="2282" spans="1:5" x14ac:dyDescent="0.25">
      <c r="A2282" t="s">
        <v>8218</v>
      </c>
      <c r="B2282" t="e">
        <f>VLOOKUP(A2282,'all data'!F2282:L2282,7,FALSE)</f>
        <v>#N/A</v>
      </c>
      <c r="D2282" t="s">
        <v>8220</v>
      </c>
      <c r="E2282" t="e">
        <f>VLOOKUP(D2282,'all data'!F752:L752,7,FALSE)</f>
        <v>#N/A</v>
      </c>
    </row>
    <row r="2283" spans="1:5" x14ac:dyDescent="0.25">
      <c r="A2283" t="s">
        <v>8218</v>
      </c>
      <c r="B2283" t="e">
        <f>VLOOKUP(A2283,'all data'!F2283:L2283,7,FALSE)</f>
        <v>#N/A</v>
      </c>
      <c r="D2283" t="s">
        <v>8220</v>
      </c>
      <c r="E2283" t="e">
        <f>VLOOKUP(D2283,'all data'!F753:L753,7,FALSE)</f>
        <v>#N/A</v>
      </c>
    </row>
    <row r="2284" spans="1:5" x14ac:dyDescent="0.25">
      <c r="A2284" t="s">
        <v>8218</v>
      </c>
      <c r="B2284" t="e">
        <f>VLOOKUP(A2284,'all data'!F2284:L2284,7,FALSE)</f>
        <v>#N/A</v>
      </c>
      <c r="D2284" t="s">
        <v>8220</v>
      </c>
      <c r="E2284" t="e">
        <f>VLOOKUP(D2284,'all data'!F754:L754,7,FALSE)</f>
        <v>#N/A</v>
      </c>
    </row>
    <row r="2285" spans="1:5" x14ac:dyDescent="0.25">
      <c r="A2285" t="s">
        <v>8218</v>
      </c>
      <c r="B2285" t="e">
        <f>VLOOKUP(A2285,'all data'!F2285:L2285,7,FALSE)</f>
        <v>#N/A</v>
      </c>
      <c r="D2285" t="s">
        <v>8220</v>
      </c>
      <c r="E2285" t="e">
        <f>VLOOKUP(D2285,'all data'!F755:L755,7,FALSE)</f>
        <v>#N/A</v>
      </c>
    </row>
    <row r="2286" spans="1:5" x14ac:dyDescent="0.25">
      <c r="A2286" t="s">
        <v>8218</v>
      </c>
      <c r="B2286" t="e">
        <f>VLOOKUP(A2286,'all data'!F2286:L2286,7,FALSE)</f>
        <v>#N/A</v>
      </c>
      <c r="D2286" t="s">
        <v>8220</v>
      </c>
      <c r="E2286" t="e">
        <f>VLOOKUP(D2286,'all data'!F756:L756,7,FALSE)</f>
        <v>#N/A</v>
      </c>
    </row>
    <row r="2287" spans="1:5" x14ac:dyDescent="0.25">
      <c r="A2287" t="s">
        <v>8218</v>
      </c>
      <c r="B2287" t="e">
        <f>VLOOKUP(A2287,'all data'!F2287:L2287,7,FALSE)</f>
        <v>#N/A</v>
      </c>
      <c r="D2287" t="s">
        <v>8220</v>
      </c>
      <c r="E2287" t="e">
        <f>VLOOKUP(D2287,'all data'!F757:L757,7,FALSE)</f>
        <v>#N/A</v>
      </c>
    </row>
    <row r="2288" spans="1:5" x14ac:dyDescent="0.25">
      <c r="A2288" t="s">
        <v>8218</v>
      </c>
      <c r="B2288" t="e">
        <f>VLOOKUP(A2288,'all data'!F2288:L2288,7,FALSE)</f>
        <v>#N/A</v>
      </c>
      <c r="D2288" t="s">
        <v>8220</v>
      </c>
      <c r="E2288" t="e">
        <f>VLOOKUP(D2288,'all data'!F758:L758,7,FALSE)</f>
        <v>#N/A</v>
      </c>
    </row>
    <row r="2289" spans="1:5" x14ac:dyDescent="0.25">
      <c r="A2289" t="s">
        <v>8218</v>
      </c>
      <c r="B2289" t="e">
        <f>VLOOKUP(A2289,'all data'!F2289:L2289,7,FALSE)</f>
        <v>#N/A</v>
      </c>
      <c r="D2289" t="s">
        <v>8220</v>
      </c>
      <c r="E2289" t="e">
        <f>VLOOKUP(D2289,'all data'!F759:L759,7,FALSE)</f>
        <v>#N/A</v>
      </c>
    </row>
    <row r="2290" spans="1:5" x14ac:dyDescent="0.25">
      <c r="A2290" t="s">
        <v>8218</v>
      </c>
      <c r="B2290" t="e">
        <f>VLOOKUP(A2290,'all data'!F2290:L2290,7,FALSE)</f>
        <v>#N/A</v>
      </c>
      <c r="D2290" t="s">
        <v>8220</v>
      </c>
      <c r="E2290" t="e">
        <f>VLOOKUP(D2290,'all data'!F760:L760,7,FALSE)</f>
        <v>#N/A</v>
      </c>
    </row>
    <row r="2291" spans="1:5" x14ac:dyDescent="0.25">
      <c r="A2291" t="s">
        <v>8218</v>
      </c>
      <c r="B2291" t="e">
        <f>VLOOKUP(A2291,'all data'!F2291:L2291,7,FALSE)</f>
        <v>#N/A</v>
      </c>
      <c r="D2291" t="s">
        <v>8220</v>
      </c>
      <c r="E2291" t="e">
        <f>VLOOKUP(D2291,'all data'!F761:L761,7,FALSE)</f>
        <v>#N/A</v>
      </c>
    </row>
    <row r="2292" spans="1:5" x14ac:dyDescent="0.25">
      <c r="A2292" t="s">
        <v>8218</v>
      </c>
      <c r="B2292" t="e">
        <f>VLOOKUP(A2292,'all data'!F2292:L2292,7,FALSE)</f>
        <v>#N/A</v>
      </c>
      <c r="D2292" t="s">
        <v>8220</v>
      </c>
      <c r="E2292" t="e">
        <f>VLOOKUP(D2292,'all data'!F762:L762,7,FALSE)</f>
        <v>#N/A</v>
      </c>
    </row>
    <row r="2293" spans="1:5" x14ac:dyDescent="0.25">
      <c r="A2293" t="s">
        <v>8218</v>
      </c>
      <c r="B2293" t="e">
        <f>VLOOKUP(A2293,'all data'!F2293:L2293,7,FALSE)</f>
        <v>#N/A</v>
      </c>
      <c r="D2293" t="s">
        <v>8220</v>
      </c>
      <c r="E2293" t="e">
        <f>VLOOKUP(D2293,'all data'!F763:L763,7,FALSE)</f>
        <v>#N/A</v>
      </c>
    </row>
    <row r="2294" spans="1:5" x14ac:dyDescent="0.25">
      <c r="A2294" t="s">
        <v>8218</v>
      </c>
      <c r="B2294" t="e">
        <f>VLOOKUP(A2294,'all data'!F2294:L2294,7,FALSE)</f>
        <v>#N/A</v>
      </c>
      <c r="D2294" t="s">
        <v>8220</v>
      </c>
      <c r="E2294" t="e">
        <f>VLOOKUP(D2294,'all data'!F764:L764,7,FALSE)</f>
        <v>#N/A</v>
      </c>
    </row>
    <row r="2295" spans="1:5" x14ac:dyDescent="0.25">
      <c r="A2295" t="s">
        <v>8218</v>
      </c>
      <c r="B2295" t="e">
        <f>VLOOKUP(A2295,'all data'!F2295:L2295,7,FALSE)</f>
        <v>#N/A</v>
      </c>
      <c r="D2295" t="s">
        <v>8220</v>
      </c>
      <c r="E2295" t="e">
        <f>VLOOKUP(D2295,'all data'!F765:L765,7,FALSE)</f>
        <v>#N/A</v>
      </c>
    </row>
    <row r="2296" spans="1:5" x14ac:dyDescent="0.25">
      <c r="A2296" t="s">
        <v>8218</v>
      </c>
      <c r="B2296" t="e">
        <f>VLOOKUP(A2296,'all data'!F2296:L2296,7,FALSE)</f>
        <v>#N/A</v>
      </c>
      <c r="D2296" t="s">
        <v>8220</v>
      </c>
      <c r="E2296" t="e">
        <f>VLOOKUP(D2296,'all data'!F766:L766,7,FALSE)</f>
        <v>#N/A</v>
      </c>
    </row>
    <row r="2297" spans="1:5" x14ac:dyDescent="0.25">
      <c r="A2297" t="s">
        <v>8218</v>
      </c>
      <c r="B2297" t="e">
        <f>VLOOKUP(A2297,'all data'!F2297:L2297,7,FALSE)</f>
        <v>#N/A</v>
      </c>
      <c r="D2297" t="s">
        <v>8220</v>
      </c>
      <c r="E2297" t="e">
        <f>VLOOKUP(D2297,'all data'!F767:L767,7,FALSE)</f>
        <v>#N/A</v>
      </c>
    </row>
    <row r="2298" spans="1:5" x14ac:dyDescent="0.25">
      <c r="A2298" t="s">
        <v>8218</v>
      </c>
      <c r="B2298" t="e">
        <f>VLOOKUP(A2298,'all data'!F2298:L2298,7,FALSE)</f>
        <v>#N/A</v>
      </c>
      <c r="D2298" t="s">
        <v>8220</v>
      </c>
      <c r="E2298" t="e">
        <f>VLOOKUP(D2298,'all data'!F768:L768,7,FALSE)</f>
        <v>#N/A</v>
      </c>
    </row>
    <row r="2299" spans="1:5" x14ac:dyDescent="0.25">
      <c r="A2299" t="s">
        <v>8218</v>
      </c>
      <c r="B2299" t="e">
        <f>VLOOKUP(A2299,'all data'!F2299:L2299,7,FALSE)</f>
        <v>#N/A</v>
      </c>
      <c r="D2299" t="s">
        <v>8220</v>
      </c>
      <c r="E2299" t="e">
        <f>VLOOKUP(D2299,'all data'!F769:L769,7,FALSE)</f>
        <v>#N/A</v>
      </c>
    </row>
    <row r="2300" spans="1:5" x14ac:dyDescent="0.25">
      <c r="A2300" t="s">
        <v>8218</v>
      </c>
      <c r="B2300" t="e">
        <f>VLOOKUP(A2300,'all data'!F2300:L2300,7,FALSE)</f>
        <v>#N/A</v>
      </c>
      <c r="D2300" t="s">
        <v>8220</v>
      </c>
      <c r="E2300" t="e">
        <f>VLOOKUP(D2300,'all data'!F770:L770,7,FALSE)</f>
        <v>#N/A</v>
      </c>
    </row>
    <row r="2301" spans="1:5" x14ac:dyDescent="0.25">
      <c r="A2301" t="s">
        <v>8218</v>
      </c>
      <c r="B2301" t="e">
        <f>VLOOKUP(A2301,'all data'!F2301:L2301,7,FALSE)</f>
        <v>#N/A</v>
      </c>
      <c r="D2301" t="s">
        <v>8220</v>
      </c>
      <c r="E2301" t="e">
        <f>VLOOKUP(D2301,'all data'!F771:L771,7,FALSE)</f>
        <v>#N/A</v>
      </c>
    </row>
    <row r="2302" spans="1:5" x14ac:dyDescent="0.25">
      <c r="A2302" t="s">
        <v>8218</v>
      </c>
      <c r="B2302" t="e">
        <f>VLOOKUP(A2302,'all data'!F2302:L2302,7,FALSE)</f>
        <v>#N/A</v>
      </c>
      <c r="D2302" t="s">
        <v>8220</v>
      </c>
      <c r="E2302" t="e">
        <f>VLOOKUP(D2302,'all data'!F772:L772,7,FALSE)</f>
        <v>#N/A</v>
      </c>
    </row>
    <row r="2303" spans="1:5" x14ac:dyDescent="0.25">
      <c r="A2303" t="s">
        <v>8218</v>
      </c>
      <c r="B2303" t="e">
        <f>VLOOKUP(A2303,'all data'!F2303:L2303,7,FALSE)</f>
        <v>#N/A</v>
      </c>
      <c r="D2303" t="s">
        <v>8220</v>
      </c>
      <c r="E2303" t="e">
        <f>VLOOKUP(D2303,'all data'!F773:L773,7,FALSE)</f>
        <v>#N/A</v>
      </c>
    </row>
    <row r="2304" spans="1:5" x14ac:dyDescent="0.25">
      <c r="A2304" t="s">
        <v>8218</v>
      </c>
      <c r="B2304" t="e">
        <f>VLOOKUP(A2304,'all data'!F2304:L2304,7,FALSE)</f>
        <v>#N/A</v>
      </c>
      <c r="D2304" t="s">
        <v>8220</v>
      </c>
      <c r="E2304" t="e">
        <f>VLOOKUP(D2304,'all data'!F774:L774,7,FALSE)</f>
        <v>#N/A</v>
      </c>
    </row>
    <row r="2305" spans="1:5" x14ac:dyDescent="0.25">
      <c r="A2305" t="s">
        <v>8218</v>
      </c>
      <c r="B2305" t="e">
        <f>VLOOKUP(A2305,'all data'!F2305:L2305,7,FALSE)</f>
        <v>#N/A</v>
      </c>
      <c r="D2305" t="s">
        <v>8220</v>
      </c>
      <c r="E2305" t="e">
        <f>VLOOKUP(D2305,'all data'!F775:L775,7,FALSE)</f>
        <v>#N/A</v>
      </c>
    </row>
    <row r="2306" spans="1:5" x14ac:dyDescent="0.25">
      <c r="A2306" t="s">
        <v>8218</v>
      </c>
      <c r="B2306" t="e">
        <f>VLOOKUP(A2306,'all data'!F2306:L2306,7,FALSE)</f>
        <v>#N/A</v>
      </c>
      <c r="D2306" t="s">
        <v>8220</v>
      </c>
      <c r="E2306" t="e">
        <f>VLOOKUP(D2306,'all data'!F776:L776,7,FALSE)</f>
        <v>#N/A</v>
      </c>
    </row>
    <row r="2307" spans="1:5" x14ac:dyDescent="0.25">
      <c r="A2307" t="s">
        <v>8218</v>
      </c>
      <c r="B2307" t="e">
        <f>VLOOKUP(A2307,'all data'!F2307:L2307,7,FALSE)</f>
        <v>#N/A</v>
      </c>
      <c r="D2307" t="s">
        <v>8220</v>
      </c>
      <c r="E2307" t="e">
        <f>VLOOKUP(D2307,'all data'!F777:L777,7,FALSE)</f>
        <v>#N/A</v>
      </c>
    </row>
    <row r="2308" spans="1:5" x14ac:dyDescent="0.25">
      <c r="A2308" t="s">
        <v>8218</v>
      </c>
      <c r="B2308" t="e">
        <f>VLOOKUP(A2308,'all data'!F2308:L2308,7,FALSE)</f>
        <v>#N/A</v>
      </c>
      <c r="D2308" t="s">
        <v>8220</v>
      </c>
      <c r="E2308" t="e">
        <f>VLOOKUP(D2308,'all data'!F778:L778,7,FALSE)</f>
        <v>#N/A</v>
      </c>
    </row>
    <row r="2309" spans="1:5" x14ac:dyDescent="0.25">
      <c r="A2309" t="s">
        <v>8218</v>
      </c>
      <c r="B2309" t="e">
        <f>VLOOKUP(A2309,'all data'!F2309:L2309,7,FALSE)</f>
        <v>#N/A</v>
      </c>
      <c r="D2309" t="s">
        <v>8220</v>
      </c>
      <c r="E2309" t="e">
        <f>VLOOKUP(D2309,'all data'!F779:L779,7,FALSE)</f>
        <v>#N/A</v>
      </c>
    </row>
    <row r="2310" spans="1:5" x14ac:dyDescent="0.25">
      <c r="A2310" t="s">
        <v>8218</v>
      </c>
      <c r="B2310" t="e">
        <f>VLOOKUP(A2310,'all data'!F2310:L2310,7,FALSE)</f>
        <v>#N/A</v>
      </c>
      <c r="D2310" t="s">
        <v>8220</v>
      </c>
      <c r="E2310" t="e">
        <f>VLOOKUP(D2310,'all data'!F780:L780,7,FALSE)</f>
        <v>#N/A</v>
      </c>
    </row>
    <row r="2311" spans="1:5" x14ac:dyDescent="0.25">
      <c r="A2311" t="s">
        <v>8218</v>
      </c>
      <c r="B2311" t="e">
        <f>VLOOKUP(A2311,'all data'!F2311:L2311,7,FALSE)</f>
        <v>#N/A</v>
      </c>
      <c r="D2311" t="s">
        <v>8220</v>
      </c>
      <c r="E2311" t="e">
        <f>VLOOKUP(D2311,'all data'!F781:L781,7,FALSE)</f>
        <v>#N/A</v>
      </c>
    </row>
    <row r="2312" spans="1:5" x14ac:dyDescent="0.25">
      <c r="A2312" t="s">
        <v>8218</v>
      </c>
      <c r="B2312" t="e">
        <f>VLOOKUP(A2312,'all data'!F2312:L2312,7,FALSE)</f>
        <v>#N/A</v>
      </c>
      <c r="D2312" t="s">
        <v>8220</v>
      </c>
      <c r="E2312" t="e">
        <f>VLOOKUP(D2312,'all data'!F782:L782,7,FALSE)</f>
        <v>#N/A</v>
      </c>
    </row>
    <row r="2313" spans="1:5" x14ac:dyDescent="0.25">
      <c r="A2313" t="s">
        <v>8218</v>
      </c>
      <c r="B2313" t="e">
        <f>VLOOKUP(A2313,'all data'!F2313:L2313,7,FALSE)</f>
        <v>#N/A</v>
      </c>
      <c r="D2313" t="s">
        <v>8220</v>
      </c>
      <c r="E2313" t="e">
        <f>VLOOKUP(D2313,'all data'!F783:L783,7,FALSE)</f>
        <v>#N/A</v>
      </c>
    </row>
    <row r="2314" spans="1:5" x14ac:dyDescent="0.25">
      <c r="A2314" t="s">
        <v>8218</v>
      </c>
      <c r="B2314" t="e">
        <f>VLOOKUP(A2314,'all data'!F2314:L2314,7,FALSE)</f>
        <v>#N/A</v>
      </c>
      <c r="D2314" t="s">
        <v>8220</v>
      </c>
      <c r="E2314" t="e">
        <f>VLOOKUP(D2314,'all data'!F784:L784,7,FALSE)</f>
        <v>#N/A</v>
      </c>
    </row>
    <row r="2315" spans="1:5" x14ac:dyDescent="0.25">
      <c r="A2315" t="s">
        <v>8218</v>
      </c>
      <c r="B2315" t="e">
        <f>VLOOKUP(A2315,'all data'!F2315:L2315,7,FALSE)</f>
        <v>#N/A</v>
      </c>
      <c r="D2315" t="s">
        <v>8220</v>
      </c>
      <c r="E2315" t="e">
        <f>VLOOKUP(D2315,'all data'!F785:L785,7,FALSE)</f>
        <v>#N/A</v>
      </c>
    </row>
    <row r="2316" spans="1:5" x14ac:dyDescent="0.25">
      <c r="A2316" t="s">
        <v>8218</v>
      </c>
      <c r="B2316" t="e">
        <f>VLOOKUP(A2316,'all data'!F2316:L2316,7,FALSE)</f>
        <v>#N/A</v>
      </c>
      <c r="D2316" t="s">
        <v>8220</v>
      </c>
      <c r="E2316" t="e">
        <f>VLOOKUP(D2316,'all data'!F786:L786,7,FALSE)</f>
        <v>#N/A</v>
      </c>
    </row>
    <row r="2317" spans="1:5" x14ac:dyDescent="0.25">
      <c r="A2317" t="s">
        <v>8218</v>
      </c>
      <c r="B2317" t="e">
        <f>VLOOKUP(A2317,'all data'!F2317:L2317,7,FALSE)</f>
        <v>#N/A</v>
      </c>
      <c r="D2317" t="s">
        <v>8220</v>
      </c>
      <c r="E2317" t="e">
        <f>VLOOKUP(D2317,'all data'!F787:L787,7,FALSE)</f>
        <v>#N/A</v>
      </c>
    </row>
    <row r="2318" spans="1:5" x14ac:dyDescent="0.25">
      <c r="A2318" t="s">
        <v>8218</v>
      </c>
      <c r="B2318" t="e">
        <f>VLOOKUP(A2318,'all data'!F2318:L2318,7,FALSE)</f>
        <v>#N/A</v>
      </c>
      <c r="D2318" t="s">
        <v>8220</v>
      </c>
      <c r="E2318" t="e">
        <f>VLOOKUP(D2318,'all data'!F788:L788,7,FALSE)</f>
        <v>#N/A</v>
      </c>
    </row>
    <row r="2319" spans="1:5" x14ac:dyDescent="0.25">
      <c r="A2319" t="s">
        <v>8218</v>
      </c>
      <c r="B2319" t="e">
        <f>VLOOKUP(A2319,'all data'!F2319:L2319,7,FALSE)</f>
        <v>#N/A</v>
      </c>
      <c r="D2319" t="s">
        <v>8220</v>
      </c>
      <c r="E2319" t="e">
        <f>VLOOKUP(D2319,'all data'!F789:L789,7,FALSE)</f>
        <v>#N/A</v>
      </c>
    </row>
    <row r="2320" spans="1:5" x14ac:dyDescent="0.25">
      <c r="A2320" t="s">
        <v>8218</v>
      </c>
      <c r="B2320" t="e">
        <f>VLOOKUP(A2320,'all data'!F2320:L2320,7,FALSE)</f>
        <v>#N/A</v>
      </c>
      <c r="D2320" t="s">
        <v>8220</v>
      </c>
      <c r="E2320" t="e">
        <f>VLOOKUP(D2320,'all data'!F790:L790,7,FALSE)</f>
        <v>#N/A</v>
      </c>
    </row>
    <row r="2321" spans="1:5" x14ac:dyDescent="0.25">
      <c r="A2321" t="s">
        <v>8218</v>
      </c>
      <c r="B2321" t="e">
        <f>VLOOKUP(A2321,'all data'!F2321:L2321,7,FALSE)</f>
        <v>#N/A</v>
      </c>
      <c r="D2321" t="s">
        <v>8220</v>
      </c>
      <c r="E2321" t="e">
        <f>VLOOKUP(D2321,'all data'!F791:L791,7,FALSE)</f>
        <v>#N/A</v>
      </c>
    </row>
    <row r="2322" spans="1:5" x14ac:dyDescent="0.25">
      <c r="A2322" t="s">
        <v>8218</v>
      </c>
      <c r="B2322" t="e">
        <f>VLOOKUP(A2322,'all data'!F2322:L2322,7,FALSE)</f>
        <v>#N/A</v>
      </c>
      <c r="D2322" t="s">
        <v>8220</v>
      </c>
      <c r="E2322" t="e">
        <f>VLOOKUP(D2322,'all data'!F792:L792,7,FALSE)</f>
        <v>#N/A</v>
      </c>
    </row>
    <row r="2323" spans="1:5" x14ac:dyDescent="0.25">
      <c r="A2323" t="s">
        <v>8218</v>
      </c>
      <c r="B2323" t="e">
        <f>VLOOKUP(A2323,'all data'!F2323:L2323,7,FALSE)</f>
        <v>#N/A</v>
      </c>
      <c r="D2323" t="s">
        <v>8220</v>
      </c>
      <c r="E2323" t="e">
        <f>VLOOKUP(D2323,'all data'!F793:L793,7,FALSE)</f>
        <v>#N/A</v>
      </c>
    </row>
    <row r="2324" spans="1:5" x14ac:dyDescent="0.25">
      <c r="A2324" t="s">
        <v>8218</v>
      </c>
      <c r="B2324" t="e">
        <f>VLOOKUP(A2324,'all data'!F2324:L2324,7,FALSE)</f>
        <v>#N/A</v>
      </c>
      <c r="D2324" t="s">
        <v>8220</v>
      </c>
      <c r="E2324" t="e">
        <f>VLOOKUP(D2324,'all data'!F794:L794,7,FALSE)</f>
        <v>#N/A</v>
      </c>
    </row>
    <row r="2325" spans="1:5" x14ac:dyDescent="0.25">
      <c r="A2325" t="s">
        <v>8218</v>
      </c>
      <c r="B2325" t="e">
        <f>VLOOKUP(A2325,'all data'!F2325:L2325,7,FALSE)</f>
        <v>#N/A</v>
      </c>
      <c r="D2325" t="s">
        <v>8220</v>
      </c>
      <c r="E2325" t="e">
        <f>VLOOKUP(D2325,'all data'!F795:L795,7,FALSE)</f>
        <v>#N/A</v>
      </c>
    </row>
    <row r="2326" spans="1:5" x14ac:dyDescent="0.25">
      <c r="A2326" t="s">
        <v>8218</v>
      </c>
      <c r="B2326" t="e">
        <f>VLOOKUP(A2326,'all data'!F2326:L2326,7,FALSE)</f>
        <v>#N/A</v>
      </c>
      <c r="D2326" t="s">
        <v>8220</v>
      </c>
      <c r="E2326" t="e">
        <f>VLOOKUP(D2326,'all data'!F796:L796,7,FALSE)</f>
        <v>#N/A</v>
      </c>
    </row>
    <row r="2327" spans="1:5" x14ac:dyDescent="0.25">
      <c r="A2327" t="s">
        <v>8218</v>
      </c>
      <c r="B2327" t="e">
        <f>VLOOKUP(A2327,'all data'!F2327:L2327,7,FALSE)</f>
        <v>#N/A</v>
      </c>
      <c r="D2327" t="s">
        <v>8220</v>
      </c>
      <c r="E2327" t="e">
        <f>VLOOKUP(D2327,'all data'!F797:L797,7,FALSE)</f>
        <v>#N/A</v>
      </c>
    </row>
    <row r="2328" spans="1:5" x14ac:dyDescent="0.25">
      <c r="A2328" t="s">
        <v>8218</v>
      </c>
      <c r="B2328" t="e">
        <f>VLOOKUP(A2328,'all data'!F2328:L2328,7,FALSE)</f>
        <v>#N/A</v>
      </c>
      <c r="D2328" t="s">
        <v>8220</v>
      </c>
      <c r="E2328" t="e">
        <f>VLOOKUP(D2328,'all data'!F798:L798,7,FALSE)</f>
        <v>#N/A</v>
      </c>
    </row>
    <row r="2329" spans="1:5" x14ac:dyDescent="0.25">
      <c r="A2329" t="s">
        <v>8218</v>
      </c>
      <c r="B2329" t="e">
        <f>VLOOKUP(A2329,'all data'!F2329:L2329,7,FALSE)</f>
        <v>#N/A</v>
      </c>
      <c r="D2329" t="s">
        <v>8220</v>
      </c>
      <c r="E2329" t="e">
        <f>VLOOKUP(D2329,'all data'!F799:L799,7,FALSE)</f>
        <v>#N/A</v>
      </c>
    </row>
    <row r="2330" spans="1:5" x14ac:dyDescent="0.25">
      <c r="A2330" t="s">
        <v>8218</v>
      </c>
      <c r="B2330" t="e">
        <f>VLOOKUP(A2330,'all data'!F2330:L2330,7,FALSE)</f>
        <v>#N/A</v>
      </c>
      <c r="D2330" t="s">
        <v>8220</v>
      </c>
      <c r="E2330" t="e">
        <f>VLOOKUP(D2330,'all data'!F800:L800,7,FALSE)</f>
        <v>#N/A</v>
      </c>
    </row>
    <row r="2331" spans="1:5" x14ac:dyDescent="0.25">
      <c r="A2331" t="s">
        <v>8218</v>
      </c>
      <c r="B2331" t="e">
        <f>VLOOKUP(A2331,'all data'!F2331:L2331,7,FALSE)</f>
        <v>#N/A</v>
      </c>
      <c r="D2331" t="s">
        <v>8220</v>
      </c>
      <c r="E2331" t="e">
        <f>VLOOKUP(D2331,'all data'!F801:L801,7,FALSE)</f>
        <v>#N/A</v>
      </c>
    </row>
    <row r="2332" spans="1:5" x14ac:dyDescent="0.25">
      <c r="A2332" t="s">
        <v>8218</v>
      </c>
      <c r="B2332" t="e">
        <f>VLOOKUP(A2332,'all data'!F2332:L2332,7,FALSE)</f>
        <v>#N/A</v>
      </c>
      <c r="D2332" t="s">
        <v>8220</v>
      </c>
      <c r="E2332" t="e">
        <f>VLOOKUP(D2332,'all data'!F802:L802,7,FALSE)</f>
        <v>#N/A</v>
      </c>
    </row>
    <row r="2333" spans="1:5" x14ac:dyDescent="0.25">
      <c r="A2333" t="s">
        <v>8218</v>
      </c>
      <c r="B2333" t="e">
        <f>VLOOKUP(A2333,'all data'!F2333:L2333,7,FALSE)</f>
        <v>#N/A</v>
      </c>
      <c r="D2333" t="s">
        <v>8220</v>
      </c>
      <c r="E2333" t="e">
        <f>VLOOKUP(D2333,'all data'!F803:L803,7,FALSE)</f>
        <v>#N/A</v>
      </c>
    </row>
    <row r="2334" spans="1:5" x14ac:dyDescent="0.25">
      <c r="A2334" t="s">
        <v>8218</v>
      </c>
      <c r="B2334" t="e">
        <f>VLOOKUP(A2334,'all data'!F2334:L2334,7,FALSE)</f>
        <v>#N/A</v>
      </c>
      <c r="D2334" t="s">
        <v>8220</v>
      </c>
      <c r="E2334" t="e">
        <f>VLOOKUP(D2334,'all data'!F804:L804,7,FALSE)</f>
        <v>#N/A</v>
      </c>
    </row>
    <row r="2335" spans="1:5" x14ac:dyDescent="0.25">
      <c r="A2335" t="s">
        <v>8218</v>
      </c>
      <c r="B2335" t="e">
        <f>VLOOKUP(A2335,'all data'!F2335:L2335,7,FALSE)</f>
        <v>#N/A</v>
      </c>
      <c r="D2335" t="s">
        <v>8220</v>
      </c>
      <c r="E2335" t="e">
        <f>VLOOKUP(D2335,'all data'!F805:L805,7,FALSE)</f>
        <v>#N/A</v>
      </c>
    </row>
    <row r="2336" spans="1:5" x14ac:dyDescent="0.25">
      <c r="A2336" t="s">
        <v>8218</v>
      </c>
      <c r="B2336" t="e">
        <f>VLOOKUP(A2336,'all data'!F2336:L2336,7,FALSE)</f>
        <v>#N/A</v>
      </c>
      <c r="D2336" t="s">
        <v>8220</v>
      </c>
      <c r="E2336" t="e">
        <f>VLOOKUP(D2336,'all data'!F806:L806,7,FALSE)</f>
        <v>#N/A</v>
      </c>
    </row>
    <row r="2337" spans="1:5" x14ac:dyDescent="0.25">
      <c r="A2337" t="s">
        <v>8218</v>
      </c>
      <c r="B2337" t="e">
        <f>VLOOKUP(A2337,'all data'!F2337:L2337,7,FALSE)</f>
        <v>#N/A</v>
      </c>
      <c r="D2337" t="s">
        <v>8220</v>
      </c>
      <c r="E2337" t="e">
        <f>VLOOKUP(D2337,'all data'!F807:L807,7,FALSE)</f>
        <v>#N/A</v>
      </c>
    </row>
    <row r="2338" spans="1:5" x14ac:dyDescent="0.25">
      <c r="A2338" t="s">
        <v>8218</v>
      </c>
      <c r="B2338" t="e">
        <f>VLOOKUP(A2338,'all data'!F2338:L2338,7,FALSE)</f>
        <v>#N/A</v>
      </c>
      <c r="D2338" t="s">
        <v>8220</v>
      </c>
      <c r="E2338" t="e">
        <f>VLOOKUP(D2338,'all data'!F808:L808,7,FALSE)</f>
        <v>#N/A</v>
      </c>
    </row>
    <row r="2339" spans="1:5" x14ac:dyDescent="0.25">
      <c r="A2339" t="s">
        <v>8218</v>
      </c>
      <c r="B2339" t="e">
        <f>VLOOKUP(A2339,'all data'!F2339:L2339,7,FALSE)</f>
        <v>#N/A</v>
      </c>
      <c r="D2339" t="s">
        <v>8220</v>
      </c>
      <c r="E2339" t="e">
        <f>VLOOKUP(D2339,'all data'!F809:L809,7,FALSE)</f>
        <v>#N/A</v>
      </c>
    </row>
    <row r="2340" spans="1:5" x14ac:dyDescent="0.25">
      <c r="A2340" t="s">
        <v>8218</v>
      </c>
      <c r="B2340" t="e">
        <f>VLOOKUP(A2340,'all data'!F2340:L2340,7,FALSE)</f>
        <v>#N/A</v>
      </c>
      <c r="D2340" t="s">
        <v>8220</v>
      </c>
      <c r="E2340" t="e">
        <f>VLOOKUP(D2340,'all data'!F810:L810,7,FALSE)</f>
        <v>#N/A</v>
      </c>
    </row>
    <row r="2341" spans="1:5" x14ac:dyDescent="0.25">
      <c r="A2341" t="s">
        <v>8218</v>
      </c>
      <c r="B2341" t="e">
        <f>VLOOKUP(A2341,'all data'!F2341:L2341,7,FALSE)</f>
        <v>#N/A</v>
      </c>
      <c r="D2341" t="s">
        <v>8220</v>
      </c>
      <c r="E2341" t="e">
        <f>VLOOKUP(D2341,'all data'!F811:L811,7,FALSE)</f>
        <v>#N/A</v>
      </c>
    </row>
    <row r="2342" spans="1:5" x14ac:dyDescent="0.25">
      <c r="A2342" t="s">
        <v>8218</v>
      </c>
      <c r="B2342" t="e">
        <f>VLOOKUP(A2342,'all data'!F2342:L2342,7,FALSE)</f>
        <v>#N/A</v>
      </c>
      <c r="D2342" t="s">
        <v>8220</v>
      </c>
      <c r="E2342" t="e">
        <f>VLOOKUP(D2342,'all data'!F812:L812,7,FALSE)</f>
        <v>#N/A</v>
      </c>
    </row>
    <row r="2343" spans="1:5" x14ac:dyDescent="0.25">
      <c r="A2343" t="s">
        <v>8218</v>
      </c>
      <c r="B2343" t="e">
        <f>VLOOKUP(A2343,'all data'!F2343:L2343,7,FALSE)</f>
        <v>#N/A</v>
      </c>
      <c r="D2343" t="s">
        <v>8220</v>
      </c>
      <c r="E2343" t="e">
        <f>VLOOKUP(D2343,'all data'!F813:L813,7,FALSE)</f>
        <v>#N/A</v>
      </c>
    </row>
    <row r="2344" spans="1:5" x14ac:dyDescent="0.25">
      <c r="A2344" t="s">
        <v>8218</v>
      </c>
      <c r="B2344" t="e">
        <f>VLOOKUP(A2344,'all data'!F2344:L2344,7,FALSE)</f>
        <v>#N/A</v>
      </c>
      <c r="D2344" t="s">
        <v>8220</v>
      </c>
      <c r="E2344" t="e">
        <f>VLOOKUP(D2344,'all data'!F814:L814,7,FALSE)</f>
        <v>#N/A</v>
      </c>
    </row>
    <row r="2345" spans="1:5" x14ac:dyDescent="0.25">
      <c r="A2345" t="s">
        <v>8218</v>
      </c>
      <c r="B2345" t="e">
        <f>VLOOKUP(A2345,'all data'!F2345:L2345,7,FALSE)</f>
        <v>#N/A</v>
      </c>
      <c r="D2345" t="s">
        <v>8220</v>
      </c>
      <c r="E2345" t="e">
        <f>VLOOKUP(D2345,'all data'!F815:L815,7,FALSE)</f>
        <v>#N/A</v>
      </c>
    </row>
    <row r="2346" spans="1:5" x14ac:dyDescent="0.25">
      <c r="A2346" t="s">
        <v>8218</v>
      </c>
      <c r="B2346" t="e">
        <f>VLOOKUP(A2346,'all data'!F2346:L2346,7,FALSE)</f>
        <v>#N/A</v>
      </c>
      <c r="D2346" t="s">
        <v>8220</v>
      </c>
      <c r="E2346" t="e">
        <f>VLOOKUP(D2346,'all data'!F816:L816,7,FALSE)</f>
        <v>#N/A</v>
      </c>
    </row>
    <row r="2347" spans="1:5" x14ac:dyDescent="0.25">
      <c r="A2347" t="s">
        <v>8218</v>
      </c>
      <c r="B2347" t="e">
        <f>VLOOKUP(A2347,'all data'!F2347:L2347,7,FALSE)</f>
        <v>#N/A</v>
      </c>
      <c r="D2347" t="s">
        <v>8220</v>
      </c>
      <c r="E2347" t="e">
        <f>VLOOKUP(D2347,'all data'!F817:L817,7,FALSE)</f>
        <v>#N/A</v>
      </c>
    </row>
    <row r="2348" spans="1:5" x14ac:dyDescent="0.25">
      <c r="A2348" t="s">
        <v>8218</v>
      </c>
      <c r="B2348" t="e">
        <f>VLOOKUP(A2348,'all data'!F2348:L2348,7,FALSE)</f>
        <v>#N/A</v>
      </c>
      <c r="D2348" t="s">
        <v>8220</v>
      </c>
      <c r="E2348" t="e">
        <f>VLOOKUP(D2348,'all data'!F818:L818,7,FALSE)</f>
        <v>#N/A</v>
      </c>
    </row>
    <row r="2349" spans="1:5" x14ac:dyDescent="0.25">
      <c r="A2349" t="s">
        <v>8218</v>
      </c>
      <c r="B2349" t="e">
        <f>VLOOKUP(A2349,'all data'!F2349:L2349,7,FALSE)</f>
        <v>#N/A</v>
      </c>
      <c r="D2349" t="s">
        <v>8220</v>
      </c>
      <c r="E2349" t="e">
        <f>VLOOKUP(D2349,'all data'!F819:L819,7,FALSE)</f>
        <v>#N/A</v>
      </c>
    </row>
    <row r="2350" spans="1:5" x14ac:dyDescent="0.25">
      <c r="A2350" t="s">
        <v>8218</v>
      </c>
      <c r="B2350" t="e">
        <f>VLOOKUP(A2350,'all data'!F2350:L2350,7,FALSE)</f>
        <v>#N/A</v>
      </c>
      <c r="D2350" t="s">
        <v>8220</v>
      </c>
      <c r="E2350" t="e">
        <f>VLOOKUP(D2350,'all data'!F820:L820,7,FALSE)</f>
        <v>#N/A</v>
      </c>
    </row>
    <row r="2351" spans="1:5" x14ac:dyDescent="0.25">
      <c r="A2351" t="s">
        <v>8218</v>
      </c>
      <c r="B2351" t="e">
        <f>VLOOKUP(A2351,'all data'!F2351:L2351,7,FALSE)</f>
        <v>#N/A</v>
      </c>
      <c r="D2351" t="s">
        <v>8220</v>
      </c>
      <c r="E2351" t="e">
        <f>VLOOKUP(D2351,'all data'!F821:L821,7,FALSE)</f>
        <v>#N/A</v>
      </c>
    </row>
    <row r="2352" spans="1:5" x14ac:dyDescent="0.25">
      <c r="A2352" t="s">
        <v>8218</v>
      </c>
      <c r="B2352" t="e">
        <f>VLOOKUP(A2352,'all data'!F2352:L2352,7,FALSE)</f>
        <v>#N/A</v>
      </c>
      <c r="D2352" t="s">
        <v>8220</v>
      </c>
      <c r="E2352" t="e">
        <f>VLOOKUP(D2352,'all data'!F822:L822,7,FALSE)</f>
        <v>#N/A</v>
      </c>
    </row>
    <row r="2353" spans="1:5" x14ac:dyDescent="0.25">
      <c r="A2353" t="s">
        <v>8218</v>
      </c>
      <c r="B2353" t="e">
        <f>VLOOKUP(A2353,'all data'!F2353:L2353,7,FALSE)</f>
        <v>#N/A</v>
      </c>
      <c r="D2353" t="s">
        <v>8220</v>
      </c>
      <c r="E2353" t="e">
        <f>VLOOKUP(D2353,'all data'!F823:L823,7,FALSE)</f>
        <v>#N/A</v>
      </c>
    </row>
    <row r="2354" spans="1:5" x14ac:dyDescent="0.25">
      <c r="A2354" t="s">
        <v>8218</v>
      </c>
      <c r="B2354" t="e">
        <f>VLOOKUP(A2354,'all data'!F2354:L2354,7,FALSE)</f>
        <v>#N/A</v>
      </c>
      <c r="D2354" t="s">
        <v>8220</v>
      </c>
      <c r="E2354" t="e">
        <f>VLOOKUP(D2354,'all data'!F824:L824,7,FALSE)</f>
        <v>#N/A</v>
      </c>
    </row>
    <row r="2355" spans="1:5" x14ac:dyDescent="0.25">
      <c r="A2355" t="s">
        <v>8218</v>
      </c>
      <c r="B2355" t="e">
        <f>VLOOKUP(A2355,'all data'!F2355:L2355,7,FALSE)</f>
        <v>#N/A</v>
      </c>
      <c r="D2355" t="s">
        <v>8220</v>
      </c>
      <c r="E2355" t="e">
        <f>VLOOKUP(D2355,'all data'!F825:L825,7,FALSE)</f>
        <v>#N/A</v>
      </c>
    </row>
    <row r="2356" spans="1:5" x14ac:dyDescent="0.25">
      <c r="A2356" t="s">
        <v>8218</v>
      </c>
      <c r="B2356" t="e">
        <f>VLOOKUP(A2356,'all data'!F2356:L2356,7,FALSE)</f>
        <v>#N/A</v>
      </c>
      <c r="D2356" t="s">
        <v>8220</v>
      </c>
      <c r="E2356" t="e">
        <f>VLOOKUP(D2356,'all data'!F826:L826,7,FALSE)</f>
        <v>#N/A</v>
      </c>
    </row>
    <row r="2357" spans="1:5" x14ac:dyDescent="0.25">
      <c r="A2357" t="s">
        <v>8218</v>
      </c>
      <c r="B2357" t="e">
        <f>VLOOKUP(A2357,'all data'!F2357:L2357,7,FALSE)</f>
        <v>#N/A</v>
      </c>
      <c r="D2357" t="s">
        <v>8220</v>
      </c>
      <c r="E2357" t="e">
        <f>VLOOKUP(D2357,'all data'!F827:L827,7,FALSE)</f>
        <v>#N/A</v>
      </c>
    </row>
    <row r="2358" spans="1:5" x14ac:dyDescent="0.25">
      <c r="A2358" t="s">
        <v>8218</v>
      </c>
      <c r="B2358" t="e">
        <f>VLOOKUP(A2358,'all data'!F2358:L2358,7,FALSE)</f>
        <v>#N/A</v>
      </c>
      <c r="D2358" t="s">
        <v>8220</v>
      </c>
      <c r="E2358" t="e">
        <f>VLOOKUP(D2358,'all data'!F828:L828,7,FALSE)</f>
        <v>#N/A</v>
      </c>
    </row>
    <row r="2359" spans="1:5" x14ac:dyDescent="0.25">
      <c r="A2359" t="s">
        <v>8218</v>
      </c>
      <c r="B2359" t="e">
        <f>VLOOKUP(A2359,'all data'!F2359:L2359,7,FALSE)</f>
        <v>#N/A</v>
      </c>
      <c r="D2359" t="s">
        <v>8220</v>
      </c>
      <c r="E2359" t="e">
        <f>VLOOKUP(D2359,'all data'!F829:L829,7,FALSE)</f>
        <v>#N/A</v>
      </c>
    </row>
    <row r="2360" spans="1:5" x14ac:dyDescent="0.25">
      <c r="A2360" t="s">
        <v>8218</v>
      </c>
      <c r="B2360" t="e">
        <f>VLOOKUP(A2360,'all data'!F2360:L2360,7,FALSE)</f>
        <v>#N/A</v>
      </c>
      <c r="D2360" t="s">
        <v>8220</v>
      </c>
      <c r="E2360" t="e">
        <f>VLOOKUP(D2360,'all data'!F830:L830,7,FALSE)</f>
        <v>#N/A</v>
      </c>
    </row>
    <row r="2361" spans="1:5" x14ac:dyDescent="0.25">
      <c r="A2361" t="s">
        <v>8218</v>
      </c>
      <c r="B2361" t="e">
        <f>VLOOKUP(A2361,'all data'!F2361:L2361,7,FALSE)</f>
        <v>#N/A</v>
      </c>
      <c r="D2361" t="s">
        <v>8220</v>
      </c>
      <c r="E2361" t="e">
        <f>VLOOKUP(D2361,'all data'!F831:L831,7,FALSE)</f>
        <v>#N/A</v>
      </c>
    </row>
    <row r="2362" spans="1:5" x14ac:dyDescent="0.25">
      <c r="A2362" t="s">
        <v>8218</v>
      </c>
      <c r="B2362" t="e">
        <f>VLOOKUP(A2362,'all data'!F2362:L2362,7,FALSE)</f>
        <v>#N/A</v>
      </c>
      <c r="D2362" t="s">
        <v>8220</v>
      </c>
      <c r="E2362" t="e">
        <f>VLOOKUP(D2362,'all data'!F832:L832,7,FALSE)</f>
        <v>#N/A</v>
      </c>
    </row>
    <row r="2363" spans="1:5" x14ac:dyDescent="0.25">
      <c r="A2363" t="s">
        <v>8218</v>
      </c>
      <c r="B2363" t="e">
        <f>VLOOKUP(A2363,'all data'!F2363:L2363,7,FALSE)</f>
        <v>#N/A</v>
      </c>
      <c r="D2363" t="s">
        <v>8220</v>
      </c>
      <c r="E2363" t="e">
        <f>VLOOKUP(D2363,'all data'!F833:L833,7,FALSE)</f>
        <v>#N/A</v>
      </c>
    </row>
    <row r="2364" spans="1:5" x14ac:dyDescent="0.25">
      <c r="A2364" t="s">
        <v>8218</v>
      </c>
      <c r="B2364" t="e">
        <f>VLOOKUP(A2364,'all data'!F2364:L2364,7,FALSE)</f>
        <v>#N/A</v>
      </c>
      <c r="D2364" t="s">
        <v>8220</v>
      </c>
      <c r="E2364" t="e">
        <f>VLOOKUP(D2364,'all data'!F834:L834,7,FALSE)</f>
        <v>#N/A</v>
      </c>
    </row>
    <row r="2365" spans="1:5" x14ac:dyDescent="0.25">
      <c r="A2365" t="s">
        <v>8218</v>
      </c>
      <c r="B2365" t="e">
        <f>VLOOKUP(A2365,'all data'!F2365:L2365,7,FALSE)</f>
        <v>#N/A</v>
      </c>
      <c r="D2365" t="s">
        <v>8220</v>
      </c>
      <c r="E2365" t="e">
        <f>VLOOKUP(D2365,'all data'!F835:L835,7,FALSE)</f>
        <v>#N/A</v>
      </c>
    </row>
    <row r="2366" spans="1:5" x14ac:dyDescent="0.25">
      <c r="A2366" t="s">
        <v>8218</v>
      </c>
      <c r="B2366" t="e">
        <f>VLOOKUP(A2366,'all data'!F2366:L2366,7,FALSE)</f>
        <v>#N/A</v>
      </c>
      <c r="D2366" t="s">
        <v>8220</v>
      </c>
      <c r="E2366" t="e">
        <f>VLOOKUP(D2366,'all data'!F836:L836,7,FALSE)</f>
        <v>#N/A</v>
      </c>
    </row>
    <row r="2367" spans="1:5" x14ac:dyDescent="0.25">
      <c r="A2367" t="s">
        <v>8218</v>
      </c>
      <c r="B2367" t="e">
        <f>VLOOKUP(A2367,'all data'!F2367:L2367,7,FALSE)</f>
        <v>#N/A</v>
      </c>
      <c r="D2367" t="s">
        <v>8220</v>
      </c>
      <c r="E2367" t="e">
        <f>VLOOKUP(D2367,'all data'!F837:L837,7,FALSE)</f>
        <v>#N/A</v>
      </c>
    </row>
    <row r="2368" spans="1:5" x14ac:dyDescent="0.25">
      <c r="A2368" t="s">
        <v>8218</v>
      </c>
      <c r="B2368" t="e">
        <f>VLOOKUP(A2368,'all data'!F2368:L2368,7,FALSE)</f>
        <v>#N/A</v>
      </c>
      <c r="D2368" t="s">
        <v>8220</v>
      </c>
      <c r="E2368" t="e">
        <f>VLOOKUP(D2368,'all data'!F838:L838,7,FALSE)</f>
        <v>#N/A</v>
      </c>
    </row>
    <row r="2369" spans="1:5" x14ac:dyDescent="0.25">
      <c r="A2369" t="s">
        <v>8218</v>
      </c>
      <c r="B2369" t="e">
        <f>VLOOKUP(A2369,'all data'!F2369:L2369,7,FALSE)</f>
        <v>#N/A</v>
      </c>
      <c r="D2369" t="s">
        <v>8220</v>
      </c>
      <c r="E2369" t="e">
        <f>VLOOKUP(D2369,'all data'!F839:L839,7,FALSE)</f>
        <v>#N/A</v>
      </c>
    </row>
    <row r="2370" spans="1:5" x14ac:dyDescent="0.25">
      <c r="A2370" t="s">
        <v>8218</v>
      </c>
      <c r="B2370" t="e">
        <f>VLOOKUP(A2370,'all data'!F2370:L2370,7,FALSE)</f>
        <v>#N/A</v>
      </c>
      <c r="D2370" t="s">
        <v>8220</v>
      </c>
      <c r="E2370" t="e">
        <f>VLOOKUP(D2370,'all data'!F840:L840,7,FALSE)</f>
        <v>#N/A</v>
      </c>
    </row>
    <row r="2371" spans="1:5" x14ac:dyDescent="0.25">
      <c r="A2371" t="s">
        <v>8218</v>
      </c>
      <c r="B2371" t="e">
        <f>VLOOKUP(A2371,'all data'!F2371:L2371,7,FALSE)</f>
        <v>#N/A</v>
      </c>
      <c r="D2371" t="s">
        <v>8220</v>
      </c>
      <c r="E2371" t="e">
        <f>VLOOKUP(D2371,'all data'!F841:L841,7,FALSE)</f>
        <v>#N/A</v>
      </c>
    </row>
    <row r="2372" spans="1:5" x14ac:dyDescent="0.25">
      <c r="A2372" t="s">
        <v>8218</v>
      </c>
      <c r="B2372" t="e">
        <f>VLOOKUP(A2372,'all data'!F2372:L2372,7,FALSE)</f>
        <v>#N/A</v>
      </c>
      <c r="D2372" t="s">
        <v>8220</v>
      </c>
      <c r="E2372" t="e">
        <f>VLOOKUP(D2372,'all data'!F842:L842,7,FALSE)</f>
        <v>#N/A</v>
      </c>
    </row>
    <row r="2373" spans="1:5" x14ac:dyDescent="0.25">
      <c r="A2373" t="s">
        <v>8218</v>
      </c>
      <c r="B2373" t="e">
        <f>VLOOKUP(A2373,'all data'!F2373:L2373,7,FALSE)</f>
        <v>#N/A</v>
      </c>
      <c r="D2373" t="s">
        <v>8220</v>
      </c>
      <c r="E2373" t="e">
        <f>VLOOKUP(D2373,'all data'!F843:L843,7,FALSE)</f>
        <v>#N/A</v>
      </c>
    </row>
    <row r="2374" spans="1:5" x14ac:dyDescent="0.25">
      <c r="A2374" t="s">
        <v>8218</v>
      </c>
      <c r="B2374" t="e">
        <f>VLOOKUP(A2374,'all data'!F2374:L2374,7,FALSE)</f>
        <v>#N/A</v>
      </c>
      <c r="D2374" t="s">
        <v>8220</v>
      </c>
      <c r="E2374" t="e">
        <f>VLOOKUP(D2374,'all data'!F844:L844,7,FALSE)</f>
        <v>#N/A</v>
      </c>
    </row>
    <row r="2375" spans="1:5" x14ac:dyDescent="0.25">
      <c r="A2375" t="s">
        <v>8218</v>
      </c>
      <c r="B2375" t="e">
        <f>VLOOKUP(A2375,'all data'!F2375:L2375,7,FALSE)</f>
        <v>#N/A</v>
      </c>
      <c r="D2375" t="s">
        <v>8220</v>
      </c>
      <c r="E2375" t="e">
        <f>VLOOKUP(D2375,'all data'!F845:L845,7,FALSE)</f>
        <v>#N/A</v>
      </c>
    </row>
    <row r="2376" spans="1:5" x14ac:dyDescent="0.25">
      <c r="A2376" t="s">
        <v>8218</v>
      </c>
      <c r="B2376" t="e">
        <f>VLOOKUP(A2376,'all data'!F2376:L2376,7,FALSE)</f>
        <v>#N/A</v>
      </c>
      <c r="D2376" t="s">
        <v>8220</v>
      </c>
      <c r="E2376" t="e">
        <f>VLOOKUP(D2376,'all data'!F846:L846,7,FALSE)</f>
        <v>#N/A</v>
      </c>
    </row>
    <row r="2377" spans="1:5" x14ac:dyDescent="0.25">
      <c r="A2377" t="s">
        <v>8218</v>
      </c>
      <c r="B2377" t="e">
        <f>VLOOKUP(A2377,'all data'!F2377:L2377,7,FALSE)</f>
        <v>#N/A</v>
      </c>
      <c r="D2377" t="s">
        <v>8220</v>
      </c>
      <c r="E2377" t="e">
        <f>VLOOKUP(D2377,'all data'!F847:L847,7,FALSE)</f>
        <v>#N/A</v>
      </c>
    </row>
    <row r="2378" spans="1:5" x14ac:dyDescent="0.25">
      <c r="A2378" t="s">
        <v>8218</v>
      </c>
      <c r="B2378" t="e">
        <f>VLOOKUP(A2378,'all data'!F2378:L2378,7,FALSE)</f>
        <v>#N/A</v>
      </c>
      <c r="D2378" t="s">
        <v>8220</v>
      </c>
      <c r="E2378" t="e">
        <f>VLOOKUP(D2378,'all data'!F848:L848,7,FALSE)</f>
        <v>#N/A</v>
      </c>
    </row>
    <row r="2379" spans="1:5" x14ac:dyDescent="0.25">
      <c r="A2379" t="s">
        <v>8218</v>
      </c>
      <c r="B2379" t="e">
        <f>VLOOKUP(A2379,'all data'!F2379:L2379,7,FALSE)</f>
        <v>#N/A</v>
      </c>
      <c r="D2379" t="s">
        <v>8220</v>
      </c>
      <c r="E2379" t="e">
        <f>VLOOKUP(D2379,'all data'!F849:L849,7,FALSE)</f>
        <v>#N/A</v>
      </c>
    </row>
    <row r="2380" spans="1:5" x14ac:dyDescent="0.25">
      <c r="A2380" t="s">
        <v>8218</v>
      </c>
      <c r="B2380" t="e">
        <f>VLOOKUP(A2380,'all data'!F2380:L2380,7,FALSE)</f>
        <v>#N/A</v>
      </c>
      <c r="D2380" t="s">
        <v>8220</v>
      </c>
      <c r="E2380" t="e">
        <f>VLOOKUP(D2380,'all data'!F850:L850,7,FALSE)</f>
        <v>#N/A</v>
      </c>
    </row>
    <row r="2381" spans="1:5" x14ac:dyDescent="0.25">
      <c r="A2381" t="s">
        <v>8218</v>
      </c>
      <c r="B2381" t="e">
        <f>VLOOKUP(A2381,'all data'!F2381:L2381,7,FALSE)</f>
        <v>#N/A</v>
      </c>
      <c r="D2381" t="s">
        <v>8220</v>
      </c>
      <c r="E2381" t="e">
        <f>VLOOKUP(D2381,'all data'!F851:L851,7,FALSE)</f>
        <v>#N/A</v>
      </c>
    </row>
    <row r="2382" spans="1:5" x14ac:dyDescent="0.25">
      <c r="A2382" t="s">
        <v>8218</v>
      </c>
      <c r="B2382" t="e">
        <f>VLOOKUP(A2382,'all data'!F2382:L2382,7,FALSE)</f>
        <v>#N/A</v>
      </c>
      <c r="D2382" t="s">
        <v>8220</v>
      </c>
      <c r="E2382" t="e">
        <f>VLOOKUP(D2382,'all data'!F852:L852,7,FALSE)</f>
        <v>#N/A</v>
      </c>
    </row>
    <row r="2383" spans="1:5" x14ac:dyDescent="0.25">
      <c r="A2383" t="s">
        <v>8218</v>
      </c>
      <c r="B2383" t="e">
        <f>VLOOKUP(A2383,'all data'!F2383:L2383,7,FALSE)</f>
        <v>#N/A</v>
      </c>
      <c r="D2383" t="s">
        <v>8220</v>
      </c>
      <c r="E2383" t="e">
        <f>VLOOKUP(D2383,'all data'!F853:L853,7,FALSE)</f>
        <v>#N/A</v>
      </c>
    </row>
    <row r="2384" spans="1:5" x14ac:dyDescent="0.25">
      <c r="A2384" t="s">
        <v>8218</v>
      </c>
      <c r="B2384" t="e">
        <f>VLOOKUP(A2384,'all data'!F2384:L2384,7,FALSE)</f>
        <v>#N/A</v>
      </c>
      <c r="D2384" t="s">
        <v>8220</v>
      </c>
      <c r="E2384" t="e">
        <f>VLOOKUP(D2384,'all data'!F854:L854,7,FALSE)</f>
        <v>#N/A</v>
      </c>
    </row>
    <row r="2385" spans="1:5" x14ac:dyDescent="0.25">
      <c r="A2385" t="s">
        <v>8218</v>
      </c>
      <c r="B2385" t="e">
        <f>VLOOKUP(A2385,'all data'!F2385:L2385,7,FALSE)</f>
        <v>#N/A</v>
      </c>
      <c r="D2385" t="s">
        <v>8220</v>
      </c>
      <c r="E2385" t="e">
        <f>VLOOKUP(D2385,'all data'!F855:L855,7,FALSE)</f>
        <v>#N/A</v>
      </c>
    </row>
    <row r="2386" spans="1:5" x14ac:dyDescent="0.25">
      <c r="A2386" t="s">
        <v>8218</v>
      </c>
      <c r="B2386" t="e">
        <f>VLOOKUP(A2386,'all data'!F2386:L2386,7,FALSE)</f>
        <v>#N/A</v>
      </c>
      <c r="D2386" t="s">
        <v>8220</v>
      </c>
      <c r="E2386" t="e">
        <f>VLOOKUP(D2386,'all data'!F856:L856,7,FALSE)</f>
        <v>#N/A</v>
      </c>
    </row>
    <row r="2387" spans="1:5" x14ac:dyDescent="0.25">
      <c r="A2387" t="s">
        <v>8218</v>
      </c>
      <c r="B2387" t="e">
        <f>VLOOKUP(A2387,'all data'!F2387:L2387,7,FALSE)</f>
        <v>#N/A</v>
      </c>
      <c r="D2387" t="s">
        <v>8220</v>
      </c>
      <c r="E2387" t="e">
        <f>VLOOKUP(D2387,'all data'!F857:L857,7,FALSE)</f>
        <v>#N/A</v>
      </c>
    </row>
    <row r="2388" spans="1:5" x14ac:dyDescent="0.25">
      <c r="A2388" t="s">
        <v>8218</v>
      </c>
      <c r="B2388" t="e">
        <f>VLOOKUP(A2388,'all data'!F2388:L2388,7,FALSE)</f>
        <v>#N/A</v>
      </c>
      <c r="D2388" t="s">
        <v>8220</v>
      </c>
      <c r="E2388" t="e">
        <f>VLOOKUP(D2388,'all data'!F858:L858,7,FALSE)</f>
        <v>#N/A</v>
      </c>
    </row>
    <row r="2389" spans="1:5" x14ac:dyDescent="0.25">
      <c r="A2389" t="s">
        <v>8218</v>
      </c>
      <c r="B2389" t="e">
        <f>VLOOKUP(A2389,'all data'!F2389:L2389,7,FALSE)</f>
        <v>#N/A</v>
      </c>
      <c r="D2389" t="s">
        <v>8220</v>
      </c>
      <c r="E2389" t="e">
        <f>VLOOKUP(D2389,'all data'!F859:L859,7,FALSE)</f>
        <v>#N/A</v>
      </c>
    </row>
    <row r="2390" spans="1:5" x14ac:dyDescent="0.25">
      <c r="A2390" t="s">
        <v>8218</v>
      </c>
      <c r="B2390" t="e">
        <f>VLOOKUP(A2390,'all data'!F2390:L2390,7,FALSE)</f>
        <v>#N/A</v>
      </c>
      <c r="D2390" t="s">
        <v>8220</v>
      </c>
      <c r="E2390" t="e">
        <f>VLOOKUP(D2390,'all data'!F860:L860,7,FALSE)</f>
        <v>#N/A</v>
      </c>
    </row>
    <row r="2391" spans="1:5" x14ac:dyDescent="0.25">
      <c r="A2391" t="s">
        <v>8218</v>
      </c>
      <c r="B2391" t="e">
        <f>VLOOKUP(A2391,'all data'!F2391:L2391,7,FALSE)</f>
        <v>#N/A</v>
      </c>
      <c r="D2391" t="s">
        <v>8220</v>
      </c>
      <c r="E2391" t="e">
        <f>VLOOKUP(D2391,'all data'!F861:L861,7,FALSE)</f>
        <v>#N/A</v>
      </c>
    </row>
    <row r="2392" spans="1:5" x14ac:dyDescent="0.25">
      <c r="A2392" t="s">
        <v>8218</v>
      </c>
      <c r="B2392" t="e">
        <f>VLOOKUP(A2392,'all data'!F2392:L2392,7,FALSE)</f>
        <v>#N/A</v>
      </c>
      <c r="D2392" t="s">
        <v>8220</v>
      </c>
      <c r="E2392" t="e">
        <f>VLOOKUP(D2392,'all data'!F862:L862,7,FALSE)</f>
        <v>#N/A</v>
      </c>
    </row>
    <row r="2393" spans="1:5" x14ac:dyDescent="0.25">
      <c r="A2393" t="s">
        <v>8218</v>
      </c>
      <c r="B2393" t="e">
        <f>VLOOKUP(A2393,'all data'!F2393:L2393,7,FALSE)</f>
        <v>#N/A</v>
      </c>
      <c r="D2393" t="s">
        <v>8220</v>
      </c>
      <c r="E2393" t="e">
        <f>VLOOKUP(D2393,'all data'!F863:L863,7,FALSE)</f>
        <v>#N/A</v>
      </c>
    </row>
    <row r="2394" spans="1:5" x14ac:dyDescent="0.25">
      <c r="A2394" t="s">
        <v>8218</v>
      </c>
      <c r="B2394" t="e">
        <f>VLOOKUP(A2394,'all data'!F2394:L2394,7,FALSE)</f>
        <v>#N/A</v>
      </c>
      <c r="D2394" t="s">
        <v>8220</v>
      </c>
      <c r="E2394" t="e">
        <f>VLOOKUP(D2394,'all data'!F864:L864,7,FALSE)</f>
        <v>#N/A</v>
      </c>
    </row>
    <row r="2395" spans="1:5" x14ac:dyDescent="0.25">
      <c r="A2395" t="s">
        <v>8218</v>
      </c>
      <c r="B2395" t="e">
        <f>VLOOKUP(A2395,'all data'!F2395:L2395,7,FALSE)</f>
        <v>#N/A</v>
      </c>
      <c r="D2395" t="s">
        <v>8220</v>
      </c>
      <c r="E2395" t="e">
        <f>VLOOKUP(D2395,'all data'!F865:L865,7,FALSE)</f>
        <v>#N/A</v>
      </c>
    </row>
    <row r="2396" spans="1:5" x14ac:dyDescent="0.25">
      <c r="A2396" t="s">
        <v>8218</v>
      </c>
      <c r="B2396" t="e">
        <f>VLOOKUP(A2396,'all data'!F2396:L2396,7,FALSE)</f>
        <v>#N/A</v>
      </c>
      <c r="D2396" t="s">
        <v>8220</v>
      </c>
      <c r="E2396" t="e">
        <f>VLOOKUP(D2396,'all data'!F866:L866,7,FALSE)</f>
        <v>#N/A</v>
      </c>
    </row>
    <row r="2397" spans="1:5" x14ac:dyDescent="0.25">
      <c r="A2397" t="s">
        <v>8218</v>
      </c>
      <c r="B2397" t="e">
        <f>VLOOKUP(A2397,'all data'!F2397:L2397,7,FALSE)</f>
        <v>#N/A</v>
      </c>
      <c r="D2397" t="s">
        <v>8220</v>
      </c>
      <c r="E2397" t="e">
        <f>VLOOKUP(D2397,'all data'!F867:L867,7,FALSE)</f>
        <v>#N/A</v>
      </c>
    </row>
    <row r="2398" spans="1:5" x14ac:dyDescent="0.25">
      <c r="A2398" t="s">
        <v>8218</v>
      </c>
      <c r="B2398" t="e">
        <f>VLOOKUP(A2398,'all data'!F2398:L2398,7,FALSE)</f>
        <v>#N/A</v>
      </c>
      <c r="D2398" t="s">
        <v>8220</v>
      </c>
      <c r="E2398" t="e">
        <f>VLOOKUP(D2398,'all data'!F868:L868,7,FALSE)</f>
        <v>#N/A</v>
      </c>
    </row>
    <row r="2399" spans="1:5" x14ac:dyDescent="0.25">
      <c r="A2399" t="s">
        <v>8218</v>
      </c>
      <c r="B2399" t="e">
        <f>VLOOKUP(A2399,'all data'!F2399:L2399,7,FALSE)</f>
        <v>#N/A</v>
      </c>
      <c r="D2399" t="s">
        <v>8220</v>
      </c>
      <c r="E2399" t="e">
        <f>VLOOKUP(D2399,'all data'!F869:L869,7,FALSE)</f>
        <v>#N/A</v>
      </c>
    </row>
    <row r="2400" spans="1:5" x14ac:dyDescent="0.25">
      <c r="A2400" t="s">
        <v>8218</v>
      </c>
      <c r="B2400" t="e">
        <f>VLOOKUP(A2400,'all data'!F2400:L2400,7,FALSE)</f>
        <v>#N/A</v>
      </c>
      <c r="D2400" t="s">
        <v>8220</v>
      </c>
      <c r="E2400" t="e">
        <f>VLOOKUP(D2400,'all data'!F870:L870,7,FALSE)</f>
        <v>#N/A</v>
      </c>
    </row>
    <row r="2401" spans="1:5" x14ac:dyDescent="0.25">
      <c r="A2401" t="s">
        <v>8218</v>
      </c>
      <c r="B2401" t="e">
        <f>VLOOKUP(A2401,'all data'!F2401:L2401,7,FALSE)</f>
        <v>#N/A</v>
      </c>
      <c r="D2401" t="s">
        <v>8220</v>
      </c>
      <c r="E2401" t="e">
        <f>VLOOKUP(D2401,'all data'!F871:L871,7,FALSE)</f>
        <v>#N/A</v>
      </c>
    </row>
    <row r="2402" spans="1:5" x14ac:dyDescent="0.25">
      <c r="A2402" t="s">
        <v>8218</v>
      </c>
      <c r="B2402" t="e">
        <f>VLOOKUP(A2402,'all data'!F2402:L2402,7,FALSE)</f>
        <v>#N/A</v>
      </c>
      <c r="D2402" t="s">
        <v>8220</v>
      </c>
      <c r="E2402" t="e">
        <f>VLOOKUP(D2402,'all data'!F872:L872,7,FALSE)</f>
        <v>#N/A</v>
      </c>
    </row>
    <row r="2403" spans="1:5" x14ac:dyDescent="0.25">
      <c r="A2403" t="s">
        <v>8218</v>
      </c>
      <c r="B2403" t="e">
        <f>VLOOKUP(A2403,'all data'!F2403:L2403,7,FALSE)</f>
        <v>#N/A</v>
      </c>
      <c r="D2403" t="s">
        <v>8220</v>
      </c>
      <c r="E2403" t="e">
        <f>VLOOKUP(D2403,'all data'!F873:L873,7,FALSE)</f>
        <v>#N/A</v>
      </c>
    </row>
    <row r="2404" spans="1:5" x14ac:dyDescent="0.25">
      <c r="A2404" t="s">
        <v>8218</v>
      </c>
      <c r="B2404" t="e">
        <f>VLOOKUP(A2404,'all data'!F2404:L2404,7,FALSE)</f>
        <v>#N/A</v>
      </c>
      <c r="D2404" t="s">
        <v>8220</v>
      </c>
      <c r="E2404" t="e">
        <f>VLOOKUP(D2404,'all data'!F874:L874,7,FALSE)</f>
        <v>#N/A</v>
      </c>
    </row>
    <row r="2405" spans="1:5" x14ac:dyDescent="0.25">
      <c r="A2405" t="s">
        <v>8218</v>
      </c>
      <c r="B2405" t="e">
        <f>VLOOKUP(A2405,'all data'!F2405:L2405,7,FALSE)</f>
        <v>#N/A</v>
      </c>
      <c r="D2405" t="s">
        <v>8220</v>
      </c>
      <c r="E2405" t="e">
        <f>VLOOKUP(D2405,'all data'!F875:L875,7,FALSE)</f>
        <v>#N/A</v>
      </c>
    </row>
    <row r="2406" spans="1:5" x14ac:dyDescent="0.25">
      <c r="A2406" t="s">
        <v>8218</v>
      </c>
      <c r="B2406" t="e">
        <f>VLOOKUP(A2406,'all data'!F2406:L2406,7,FALSE)</f>
        <v>#N/A</v>
      </c>
      <c r="D2406" t="s">
        <v>8220</v>
      </c>
      <c r="E2406" t="e">
        <f>VLOOKUP(D2406,'all data'!F876:L876,7,FALSE)</f>
        <v>#N/A</v>
      </c>
    </row>
    <row r="2407" spans="1:5" x14ac:dyDescent="0.25">
      <c r="A2407" t="s">
        <v>8218</v>
      </c>
      <c r="B2407" t="e">
        <f>VLOOKUP(A2407,'all data'!F2407:L2407,7,FALSE)</f>
        <v>#N/A</v>
      </c>
      <c r="D2407" t="s">
        <v>8220</v>
      </c>
      <c r="E2407" t="e">
        <f>VLOOKUP(D2407,'all data'!F877:L877,7,FALSE)</f>
        <v>#N/A</v>
      </c>
    </row>
    <row r="2408" spans="1:5" x14ac:dyDescent="0.25">
      <c r="A2408" t="s">
        <v>8218</v>
      </c>
      <c r="B2408" t="e">
        <f>VLOOKUP(A2408,'all data'!F2408:L2408,7,FALSE)</f>
        <v>#N/A</v>
      </c>
      <c r="D2408" t="s">
        <v>8220</v>
      </c>
      <c r="E2408" t="e">
        <f>VLOOKUP(D2408,'all data'!F878:L878,7,FALSE)</f>
        <v>#N/A</v>
      </c>
    </row>
    <row r="2409" spans="1:5" x14ac:dyDescent="0.25">
      <c r="A2409" t="s">
        <v>8218</v>
      </c>
      <c r="B2409" t="e">
        <f>VLOOKUP(A2409,'all data'!F2409:L2409,7,FALSE)</f>
        <v>#N/A</v>
      </c>
      <c r="D2409" t="s">
        <v>8220</v>
      </c>
      <c r="E2409" t="e">
        <f>VLOOKUP(D2409,'all data'!F879:L879,7,FALSE)</f>
        <v>#N/A</v>
      </c>
    </row>
    <row r="2410" spans="1:5" x14ac:dyDescent="0.25">
      <c r="A2410" t="s">
        <v>8218</v>
      </c>
      <c r="B2410" t="e">
        <f>VLOOKUP(A2410,'all data'!F2410:L2410,7,FALSE)</f>
        <v>#N/A</v>
      </c>
      <c r="D2410" t="s">
        <v>8220</v>
      </c>
      <c r="E2410" t="e">
        <f>VLOOKUP(D2410,'all data'!F880:L880,7,FALSE)</f>
        <v>#N/A</v>
      </c>
    </row>
    <row r="2411" spans="1:5" x14ac:dyDescent="0.25">
      <c r="A2411" t="s">
        <v>8218</v>
      </c>
      <c r="B2411" t="e">
        <f>VLOOKUP(A2411,'all data'!F2411:L2411,7,FALSE)</f>
        <v>#N/A</v>
      </c>
      <c r="D2411" t="s">
        <v>8220</v>
      </c>
      <c r="E2411" t="e">
        <f>VLOOKUP(D2411,'all data'!F881:L881,7,FALSE)</f>
        <v>#N/A</v>
      </c>
    </row>
    <row r="2412" spans="1:5" x14ac:dyDescent="0.25">
      <c r="A2412" t="s">
        <v>8218</v>
      </c>
      <c r="B2412" t="e">
        <f>VLOOKUP(A2412,'all data'!F2412:L2412,7,FALSE)</f>
        <v>#N/A</v>
      </c>
      <c r="D2412" t="s">
        <v>8220</v>
      </c>
      <c r="E2412" t="e">
        <f>VLOOKUP(D2412,'all data'!F882:L882,7,FALSE)</f>
        <v>#N/A</v>
      </c>
    </row>
    <row r="2413" spans="1:5" x14ac:dyDescent="0.25">
      <c r="A2413" t="s">
        <v>8218</v>
      </c>
      <c r="B2413" t="e">
        <f>VLOOKUP(A2413,'all data'!F2413:L2413,7,FALSE)</f>
        <v>#N/A</v>
      </c>
      <c r="D2413" t="s">
        <v>8220</v>
      </c>
      <c r="E2413" t="e">
        <f>VLOOKUP(D2413,'all data'!F883:L883,7,FALSE)</f>
        <v>#N/A</v>
      </c>
    </row>
    <row r="2414" spans="1:5" x14ac:dyDescent="0.25">
      <c r="A2414" t="s">
        <v>8218</v>
      </c>
      <c r="B2414" t="e">
        <f>VLOOKUP(A2414,'all data'!F2414:L2414,7,FALSE)</f>
        <v>#N/A</v>
      </c>
      <c r="D2414" t="s">
        <v>8220</v>
      </c>
      <c r="E2414" t="e">
        <f>VLOOKUP(D2414,'all data'!F884:L884,7,FALSE)</f>
        <v>#N/A</v>
      </c>
    </row>
    <row r="2415" spans="1:5" x14ac:dyDescent="0.25">
      <c r="A2415" t="s">
        <v>8218</v>
      </c>
      <c r="B2415" t="e">
        <f>VLOOKUP(A2415,'all data'!F2415:L2415,7,FALSE)</f>
        <v>#N/A</v>
      </c>
      <c r="D2415" t="s">
        <v>8220</v>
      </c>
      <c r="E2415" t="e">
        <f>VLOOKUP(D2415,'all data'!F885:L885,7,FALSE)</f>
        <v>#N/A</v>
      </c>
    </row>
    <row r="2416" spans="1:5" x14ac:dyDescent="0.25">
      <c r="A2416" t="s">
        <v>8218</v>
      </c>
      <c r="B2416" t="e">
        <f>VLOOKUP(A2416,'all data'!F2416:L2416,7,FALSE)</f>
        <v>#N/A</v>
      </c>
      <c r="D2416" t="s">
        <v>8220</v>
      </c>
      <c r="E2416" t="e">
        <f>VLOOKUP(D2416,'all data'!F886:L886,7,FALSE)</f>
        <v>#N/A</v>
      </c>
    </row>
    <row r="2417" spans="1:5" x14ac:dyDescent="0.25">
      <c r="A2417" t="s">
        <v>8218</v>
      </c>
      <c r="B2417" t="e">
        <f>VLOOKUP(A2417,'all data'!F2417:L2417,7,FALSE)</f>
        <v>#N/A</v>
      </c>
      <c r="D2417" t="s">
        <v>8220</v>
      </c>
      <c r="E2417" t="e">
        <f>VLOOKUP(D2417,'all data'!F887:L887,7,FALSE)</f>
        <v>#N/A</v>
      </c>
    </row>
    <row r="2418" spans="1:5" x14ac:dyDescent="0.25">
      <c r="A2418" t="s">
        <v>8218</v>
      </c>
      <c r="B2418" t="e">
        <f>VLOOKUP(A2418,'all data'!F2418:L2418,7,FALSE)</f>
        <v>#N/A</v>
      </c>
      <c r="D2418" t="s">
        <v>8220</v>
      </c>
      <c r="E2418" t="e">
        <f>VLOOKUP(D2418,'all data'!F888:L888,7,FALSE)</f>
        <v>#N/A</v>
      </c>
    </row>
    <row r="2419" spans="1:5" x14ac:dyDescent="0.25">
      <c r="A2419" t="s">
        <v>8218</v>
      </c>
      <c r="B2419" t="e">
        <f>VLOOKUP(A2419,'all data'!F2419:L2419,7,FALSE)</f>
        <v>#N/A</v>
      </c>
      <c r="D2419" t="s">
        <v>8220</v>
      </c>
      <c r="E2419" t="e">
        <f>VLOOKUP(D2419,'all data'!F889:L889,7,FALSE)</f>
        <v>#N/A</v>
      </c>
    </row>
    <row r="2420" spans="1:5" x14ac:dyDescent="0.25">
      <c r="A2420" t="s">
        <v>8218</v>
      </c>
      <c r="B2420" t="e">
        <f>VLOOKUP(A2420,'all data'!F2420:L2420,7,FALSE)</f>
        <v>#N/A</v>
      </c>
      <c r="D2420" t="s">
        <v>8220</v>
      </c>
      <c r="E2420" t="e">
        <f>VLOOKUP(D2420,'all data'!F890:L890,7,FALSE)</f>
        <v>#N/A</v>
      </c>
    </row>
    <row r="2421" spans="1:5" x14ac:dyDescent="0.25">
      <c r="A2421" t="s">
        <v>8218</v>
      </c>
      <c r="B2421" t="e">
        <f>VLOOKUP(A2421,'all data'!F2421:L2421,7,FALSE)</f>
        <v>#N/A</v>
      </c>
      <c r="D2421" t="s">
        <v>8220</v>
      </c>
      <c r="E2421" t="e">
        <f>VLOOKUP(D2421,'all data'!F891:L891,7,FALSE)</f>
        <v>#N/A</v>
      </c>
    </row>
    <row r="2422" spans="1:5" x14ac:dyDescent="0.25">
      <c r="A2422" t="s">
        <v>8218</v>
      </c>
      <c r="B2422" t="e">
        <f>VLOOKUP(A2422,'all data'!F2422:L2422,7,FALSE)</f>
        <v>#N/A</v>
      </c>
      <c r="D2422" t="s">
        <v>8220</v>
      </c>
      <c r="E2422" t="e">
        <f>VLOOKUP(D2422,'all data'!F892:L892,7,FALSE)</f>
        <v>#N/A</v>
      </c>
    </row>
    <row r="2423" spans="1:5" x14ac:dyDescent="0.25">
      <c r="A2423" t="s">
        <v>8218</v>
      </c>
      <c r="B2423" t="e">
        <f>VLOOKUP(A2423,'all data'!F2423:L2423,7,FALSE)</f>
        <v>#N/A</v>
      </c>
      <c r="D2423" t="s">
        <v>8220</v>
      </c>
      <c r="E2423" t="e">
        <f>VLOOKUP(D2423,'all data'!F893:L893,7,FALSE)</f>
        <v>#N/A</v>
      </c>
    </row>
    <row r="2424" spans="1:5" x14ac:dyDescent="0.25">
      <c r="A2424" t="s">
        <v>8218</v>
      </c>
      <c r="B2424" t="e">
        <f>VLOOKUP(A2424,'all data'!F2424:L2424,7,FALSE)</f>
        <v>#N/A</v>
      </c>
      <c r="D2424" t="s">
        <v>8220</v>
      </c>
      <c r="E2424" t="e">
        <f>VLOOKUP(D2424,'all data'!F894:L894,7,FALSE)</f>
        <v>#N/A</v>
      </c>
    </row>
    <row r="2425" spans="1:5" x14ac:dyDescent="0.25">
      <c r="A2425" t="s">
        <v>8218</v>
      </c>
      <c r="B2425" t="e">
        <f>VLOOKUP(A2425,'all data'!F2425:L2425,7,FALSE)</f>
        <v>#N/A</v>
      </c>
      <c r="D2425" t="s">
        <v>8220</v>
      </c>
      <c r="E2425" t="e">
        <f>VLOOKUP(D2425,'all data'!F895:L895,7,FALSE)</f>
        <v>#N/A</v>
      </c>
    </row>
    <row r="2426" spans="1:5" x14ac:dyDescent="0.25">
      <c r="A2426" t="s">
        <v>8218</v>
      </c>
      <c r="B2426" t="e">
        <f>VLOOKUP(A2426,'all data'!F2426:L2426,7,FALSE)</f>
        <v>#N/A</v>
      </c>
      <c r="D2426" t="s">
        <v>8220</v>
      </c>
      <c r="E2426" t="e">
        <f>VLOOKUP(D2426,'all data'!F896:L896,7,FALSE)</f>
        <v>#N/A</v>
      </c>
    </row>
    <row r="2427" spans="1:5" x14ac:dyDescent="0.25">
      <c r="A2427" t="s">
        <v>8218</v>
      </c>
      <c r="B2427" t="e">
        <f>VLOOKUP(A2427,'all data'!F2427:L2427,7,FALSE)</f>
        <v>#N/A</v>
      </c>
      <c r="D2427" t="s">
        <v>8220</v>
      </c>
      <c r="E2427" t="e">
        <f>VLOOKUP(D2427,'all data'!F897:L897,7,FALSE)</f>
        <v>#N/A</v>
      </c>
    </row>
    <row r="2428" spans="1:5" x14ac:dyDescent="0.25">
      <c r="A2428" t="s">
        <v>8218</v>
      </c>
      <c r="B2428" t="e">
        <f>VLOOKUP(A2428,'all data'!F2428:L2428,7,FALSE)</f>
        <v>#N/A</v>
      </c>
      <c r="D2428" t="s">
        <v>8220</v>
      </c>
      <c r="E2428" t="e">
        <f>VLOOKUP(D2428,'all data'!F898:L898,7,FALSE)</f>
        <v>#N/A</v>
      </c>
    </row>
    <row r="2429" spans="1:5" x14ac:dyDescent="0.25">
      <c r="A2429" t="s">
        <v>8218</v>
      </c>
      <c r="B2429" t="e">
        <f>VLOOKUP(A2429,'all data'!F2429:L2429,7,FALSE)</f>
        <v>#N/A</v>
      </c>
      <c r="D2429" t="s">
        <v>8220</v>
      </c>
      <c r="E2429" t="e">
        <f>VLOOKUP(D2429,'all data'!F899:L899,7,FALSE)</f>
        <v>#N/A</v>
      </c>
    </row>
    <row r="2430" spans="1:5" x14ac:dyDescent="0.25">
      <c r="A2430" t="s">
        <v>8218</v>
      </c>
      <c r="B2430" t="e">
        <f>VLOOKUP(A2430,'all data'!F2430:L2430,7,FALSE)</f>
        <v>#N/A</v>
      </c>
      <c r="D2430" t="s">
        <v>8220</v>
      </c>
      <c r="E2430" t="e">
        <f>VLOOKUP(D2430,'all data'!F900:L900,7,FALSE)</f>
        <v>#N/A</v>
      </c>
    </row>
    <row r="2431" spans="1:5" x14ac:dyDescent="0.25">
      <c r="A2431" t="s">
        <v>8218</v>
      </c>
      <c r="B2431" t="e">
        <f>VLOOKUP(A2431,'all data'!F2431:L2431,7,FALSE)</f>
        <v>#N/A</v>
      </c>
      <c r="D2431" t="s">
        <v>8220</v>
      </c>
      <c r="E2431" t="e">
        <f>VLOOKUP(D2431,'all data'!F901:L901,7,FALSE)</f>
        <v>#N/A</v>
      </c>
    </row>
    <row r="2432" spans="1:5" x14ac:dyDescent="0.25">
      <c r="A2432" t="s">
        <v>8218</v>
      </c>
      <c r="B2432" t="e">
        <f>VLOOKUP(A2432,'all data'!F2432:L2432,7,FALSE)</f>
        <v>#N/A</v>
      </c>
      <c r="D2432" t="s">
        <v>8220</v>
      </c>
      <c r="E2432" t="e">
        <f>VLOOKUP(D2432,'all data'!F902:L902,7,FALSE)</f>
        <v>#N/A</v>
      </c>
    </row>
    <row r="2433" spans="1:5" x14ac:dyDescent="0.25">
      <c r="A2433" t="s">
        <v>8218</v>
      </c>
      <c r="B2433" t="e">
        <f>VLOOKUP(A2433,'all data'!F2433:L2433,7,FALSE)</f>
        <v>#N/A</v>
      </c>
      <c r="D2433" t="s">
        <v>8220</v>
      </c>
      <c r="E2433" t="e">
        <f>VLOOKUP(D2433,'all data'!F903:L903,7,FALSE)</f>
        <v>#N/A</v>
      </c>
    </row>
    <row r="2434" spans="1:5" x14ac:dyDescent="0.25">
      <c r="A2434" t="s">
        <v>8218</v>
      </c>
      <c r="B2434" t="e">
        <f>VLOOKUP(A2434,'all data'!F2434:L2434,7,FALSE)</f>
        <v>#N/A</v>
      </c>
      <c r="D2434" t="s">
        <v>8220</v>
      </c>
      <c r="E2434" t="e">
        <f>VLOOKUP(D2434,'all data'!F904:L904,7,FALSE)</f>
        <v>#N/A</v>
      </c>
    </row>
    <row r="2435" spans="1:5" x14ac:dyDescent="0.25">
      <c r="A2435" t="s">
        <v>8218</v>
      </c>
      <c r="B2435" t="e">
        <f>VLOOKUP(A2435,'all data'!F2435:L2435,7,FALSE)</f>
        <v>#N/A</v>
      </c>
      <c r="D2435" t="s">
        <v>8220</v>
      </c>
      <c r="E2435" t="e">
        <f>VLOOKUP(D2435,'all data'!F905:L905,7,FALSE)</f>
        <v>#N/A</v>
      </c>
    </row>
    <row r="2436" spans="1:5" x14ac:dyDescent="0.25">
      <c r="A2436" t="s">
        <v>8218</v>
      </c>
      <c r="B2436" t="e">
        <f>VLOOKUP(A2436,'all data'!F2436:L2436,7,FALSE)</f>
        <v>#N/A</v>
      </c>
      <c r="D2436" t="s">
        <v>8220</v>
      </c>
      <c r="E2436" t="e">
        <f>VLOOKUP(D2436,'all data'!F906:L906,7,FALSE)</f>
        <v>#N/A</v>
      </c>
    </row>
    <row r="2437" spans="1:5" x14ac:dyDescent="0.25">
      <c r="A2437" t="s">
        <v>8218</v>
      </c>
      <c r="B2437" t="e">
        <f>VLOOKUP(A2437,'all data'!F2437:L2437,7,FALSE)</f>
        <v>#N/A</v>
      </c>
      <c r="D2437" t="s">
        <v>8220</v>
      </c>
      <c r="E2437" t="e">
        <f>VLOOKUP(D2437,'all data'!F907:L907,7,FALSE)</f>
        <v>#N/A</v>
      </c>
    </row>
    <row r="2438" spans="1:5" x14ac:dyDescent="0.25">
      <c r="A2438" t="s">
        <v>8218</v>
      </c>
      <c r="B2438" t="e">
        <f>VLOOKUP(A2438,'all data'!F2438:L2438,7,FALSE)</f>
        <v>#N/A</v>
      </c>
      <c r="D2438" t="s">
        <v>8220</v>
      </c>
      <c r="E2438" t="e">
        <f>VLOOKUP(D2438,'all data'!F908:L908,7,FALSE)</f>
        <v>#N/A</v>
      </c>
    </row>
    <row r="2439" spans="1:5" x14ac:dyDescent="0.25">
      <c r="A2439" t="s">
        <v>8218</v>
      </c>
      <c r="B2439" t="e">
        <f>VLOOKUP(A2439,'all data'!F2439:L2439,7,FALSE)</f>
        <v>#N/A</v>
      </c>
      <c r="D2439" t="s">
        <v>8220</v>
      </c>
      <c r="E2439" t="e">
        <f>VLOOKUP(D2439,'all data'!F909:L909,7,FALSE)</f>
        <v>#N/A</v>
      </c>
    </row>
    <row r="2440" spans="1:5" x14ac:dyDescent="0.25">
      <c r="A2440" t="s">
        <v>8218</v>
      </c>
      <c r="B2440" t="e">
        <f>VLOOKUP(A2440,'all data'!F2440:L2440,7,FALSE)</f>
        <v>#N/A</v>
      </c>
      <c r="D2440" t="s">
        <v>8220</v>
      </c>
      <c r="E2440" t="e">
        <f>VLOOKUP(D2440,'all data'!F910:L910,7,FALSE)</f>
        <v>#N/A</v>
      </c>
    </row>
    <row r="2441" spans="1:5" x14ac:dyDescent="0.25">
      <c r="A2441" t="s">
        <v>8218</v>
      </c>
      <c r="B2441" t="e">
        <f>VLOOKUP(A2441,'all data'!F2441:L2441,7,FALSE)</f>
        <v>#N/A</v>
      </c>
      <c r="D2441" t="s">
        <v>8220</v>
      </c>
      <c r="E2441" t="e">
        <f>VLOOKUP(D2441,'all data'!F911:L911,7,FALSE)</f>
        <v>#N/A</v>
      </c>
    </row>
    <row r="2442" spans="1:5" x14ac:dyDescent="0.25">
      <c r="A2442" t="s">
        <v>8218</v>
      </c>
      <c r="B2442" t="e">
        <f>VLOOKUP(A2442,'all data'!F2442:L2442,7,FALSE)</f>
        <v>#N/A</v>
      </c>
      <c r="D2442" t="s">
        <v>8220</v>
      </c>
      <c r="E2442" t="e">
        <f>VLOOKUP(D2442,'all data'!F912:L912,7,FALSE)</f>
        <v>#N/A</v>
      </c>
    </row>
    <row r="2443" spans="1:5" x14ac:dyDescent="0.25">
      <c r="A2443" t="s">
        <v>8218</v>
      </c>
      <c r="B2443" t="e">
        <f>VLOOKUP(A2443,'all data'!F2443:L2443,7,FALSE)</f>
        <v>#N/A</v>
      </c>
      <c r="D2443" t="s">
        <v>8220</v>
      </c>
      <c r="E2443" t="e">
        <f>VLOOKUP(D2443,'all data'!F913:L913,7,FALSE)</f>
        <v>#N/A</v>
      </c>
    </row>
    <row r="2444" spans="1:5" x14ac:dyDescent="0.25">
      <c r="A2444" t="s">
        <v>8218</v>
      </c>
      <c r="B2444" t="e">
        <f>VLOOKUP(A2444,'all data'!F2444:L2444,7,FALSE)</f>
        <v>#N/A</v>
      </c>
      <c r="D2444" t="s">
        <v>8220</v>
      </c>
      <c r="E2444" t="e">
        <f>VLOOKUP(D2444,'all data'!F914:L914,7,FALSE)</f>
        <v>#N/A</v>
      </c>
    </row>
    <row r="2445" spans="1:5" x14ac:dyDescent="0.25">
      <c r="A2445" t="s">
        <v>8218</v>
      </c>
      <c r="B2445" t="e">
        <f>VLOOKUP(A2445,'all data'!F2445:L2445,7,FALSE)</f>
        <v>#N/A</v>
      </c>
      <c r="D2445" t="s">
        <v>8220</v>
      </c>
      <c r="E2445" t="e">
        <f>VLOOKUP(D2445,'all data'!F915:L915,7,FALSE)</f>
        <v>#N/A</v>
      </c>
    </row>
    <row r="2446" spans="1:5" x14ac:dyDescent="0.25">
      <c r="A2446" t="s">
        <v>8218</v>
      </c>
      <c r="B2446" t="e">
        <f>VLOOKUP(A2446,'all data'!F2446:L2446,7,FALSE)</f>
        <v>#N/A</v>
      </c>
      <c r="D2446" t="s">
        <v>8220</v>
      </c>
      <c r="E2446" t="e">
        <f>VLOOKUP(D2446,'all data'!F916:L916,7,FALSE)</f>
        <v>#N/A</v>
      </c>
    </row>
    <row r="2447" spans="1:5" x14ac:dyDescent="0.25">
      <c r="A2447" t="s">
        <v>8218</v>
      </c>
      <c r="B2447" t="e">
        <f>VLOOKUP(A2447,'all data'!F2447:L2447,7,FALSE)</f>
        <v>#N/A</v>
      </c>
      <c r="D2447" t="s">
        <v>8220</v>
      </c>
      <c r="E2447" t="e">
        <f>VLOOKUP(D2447,'all data'!F917:L917,7,FALSE)</f>
        <v>#N/A</v>
      </c>
    </row>
    <row r="2448" spans="1:5" x14ac:dyDescent="0.25">
      <c r="A2448" t="s">
        <v>8218</v>
      </c>
      <c r="B2448" t="e">
        <f>VLOOKUP(A2448,'all data'!F2448:L2448,7,FALSE)</f>
        <v>#N/A</v>
      </c>
      <c r="D2448" t="s">
        <v>8220</v>
      </c>
      <c r="E2448" t="e">
        <f>VLOOKUP(D2448,'all data'!F918:L918,7,FALSE)</f>
        <v>#N/A</v>
      </c>
    </row>
    <row r="2449" spans="1:5" x14ac:dyDescent="0.25">
      <c r="A2449" t="s">
        <v>8218</v>
      </c>
      <c r="B2449" t="e">
        <f>VLOOKUP(A2449,'all data'!F2449:L2449,7,FALSE)</f>
        <v>#N/A</v>
      </c>
      <c r="D2449" t="s">
        <v>8220</v>
      </c>
      <c r="E2449" t="e">
        <f>VLOOKUP(D2449,'all data'!F919:L919,7,FALSE)</f>
        <v>#N/A</v>
      </c>
    </row>
    <row r="2450" spans="1:5" x14ac:dyDescent="0.25">
      <c r="A2450" t="s">
        <v>8218</v>
      </c>
      <c r="B2450" t="e">
        <f>VLOOKUP(A2450,'all data'!F2450:L2450,7,FALSE)</f>
        <v>#N/A</v>
      </c>
      <c r="D2450" t="s">
        <v>8220</v>
      </c>
      <c r="E2450" t="e">
        <f>VLOOKUP(D2450,'all data'!F920:L920,7,FALSE)</f>
        <v>#N/A</v>
      </c>
    </row>
    <row r="2451" spans="1:5" x14ac:dyDescent="0.25">
      <c r="A2451" t="s">
        <v>8218</v>
      </c>
      <c r="B2451" t="e">
        <f>VLOOKUP(A2451,'all data'!F2451:L2451,7,FALSE)</f>
        <v>#N/A</v>
      </c>
      <c r="D2451" t="s">
        <v>8220</v>
      </c>
      <c r="E2451" t="e">
        <f>VLOOKUP(D2451,'all data'!F921:L921,7,FALSE)</f>
        <v>#N/A</v>
      </c>
    </row>
    <row r="2452" spans="1:5" x14ac:dyDescent="0.25">
      <c r="A2452" t="s">
        <v>8218</v>
      </c>
      <c r="B2452" t="e">
        <f>VLOOKUP(A2452,'all data'!F2452:L2452,7,FALSE)</f>
        <v>#N/A</v>
      </c>
      <c r="D2452" t="s">
        <v>8220</v>
      </c>
      <c r="E2452" t="e">
        <f>VLOOKUP(D2452,'all data'!F922:L922,7,FALSE)</f>
        <v>#N/A</v>
      </c>
    </row>
    <row r="2453" spans="1:5" x14ac:dyDescent="0.25">
      <c r="A2453" t="s">
        <v>8218</v>
      </c>
      <c r="B2453" t="e">
        <f>VLOOKUP(A2453,'all data'!F2453:L2453,7,FALSE)</f>
        <v>#N/A</v>
      </c>
      <c r="D2453" t="s">
        <v>8220</v>
      </c>
      <c r="E2453" t="e">
        <f>VLOOKUP(D2453,'all data'!F923:L923,7,FALSE)</f>
        <v>#N/A</v>
      </c>
    </row>
    <row r="2454" spans="1:5" x14ac:dyDescent="0.25">
      <c r="A2454" t="s">
        <v>8218</v>
      </c>
      <c r="B2454" t="e">
        <f>VLOOKUP(A2454,'all data'!F2454:L2454,7,FALSE)</f>
        <v>#N/A</v>
      </c>
      <c r="D2454" t="s">
        <v>8220</v>
      </c>
      <c r="E2454" t="e">
        <f>VLOOKUP(D2454,'all data'!F924:L924,7,FALSE)</f>
        <v>#N/A</v>
      </c>
    </row>
    <row r="2455" spans="1:5" x14ac:dyDescent="0.25">
      <c r="A2455" t="s">
        <v>8218</v>
      </c>
      <c r="B2455" t="e">
        <f>VLOOKUP(A2455,'all data'!F2455:L2455,7,FALSE)</f>
        <v>#N/A</v>
      </c>
      <c r="D2455" t="s">
        <v>8220</v>
      </c>
      <c r="E2455" t="e">
        <f>VLOOKUP(D2455,'all data'!F925:L925,7,FALSE)</f>
        <v>#N/A</v>
      </c>
    </row>
    <row r="2456" spans="1:5" x14ac:dyDescent="0.25">
      <c r="A2456" t="s">
        <v>8218</v>
      </c>
      <c r="B2456" t="e">
        <f>VLOOKUP(A2456,'all data'!F2456:L2456,7,FALSE)</f>
        <v>#N/A</v>
      </c>
      <c r="D2456" t="s">
        <v>8220</v>
      </c>
      <c r="E2456" t="e">
        <f>VLOOKUP(D2456,'all data'!F926:L926,7,FALSE)</f>
        <v>#N/A</v>
      </c>
    </row>
    <row r="2457" spans="1:5" x14ac:dyDescent="0.25">
      <c r="A2457" t="s">
        <v>8218</v>
      </c>
      <c r="B2457" t="e">
        <f>VLOOKUP(A2457,'all data'!F2457:L2457,7,FALSE)</f>
        <v>#N/A</v>
      </c>
      <c r="D2457" t="s">
        <v>8220</v>
      </c>
      <c r="E2457" t="e">
        <f>VLOOKUP(D2457,'all data'!F927:L927,7,FALSE)</f>
        <v>#N/A</v>
      </c>
    </row>
    <row r="2458" spans="1:5" x14ac:dyDescent="0.25">
      <c r="A2458" t="s">
        <v>8218</v>
      </c>
      <c r="B2458" t="e">
        <f>VLOOKUP(A2458,'all data'!F2458:L2458,7,FALSE)</f>
        <v>#N/A</v>
      </c>
      <c r="D2458" t="s">
        <v>8220</v>
      </c>
      <c r="E2458" t="e">
        <f>VLOOKUP(D2458,'all data'!F928:L928,7,FALSE)</f>
        <v>#N/A</v>
      </c>
    </row>
    <row r="2459" spans="1:5" x14ac:dyDescent="0.25">
      <c r="A2459" t="s">
        <v>8218</v>
      </c>
      <c r="B2459" t="e">
        <f>VLOOKUP(A2459,'all data'!F2459:L2459,7,FALSE)</f>
        <v>#N/A</v>
      </c>
      <c r="D2459" t="s">
        <v>8220</v>
      </c>
      <c r="E2459" t="e">
        <f>VLOOKUP(D2459,'all data'!F929:L929,7,FALSE)</f>
        <v>#N/A</v>
      </c>
    </row>
    <row r="2460" spans="1:5" x14ac:dyDescent="0.25">
      <c r="A2460" t="s">
        <v>8218</v>
      </c>
      <c r="B2460" t="e">
        <f>VLOOKUP(A2460,'all data'!F2460:L2460,7,FALSE)</f>
        <v>#N/A</v>
      </c>
      <c r="D2460" t="s">
        <v>8220</v>
      </c>
      <c r="E2460" t="e">
        <f>VLOOKUP(D2460,'all data'!F930:L930,7,FALSE)</f>
        <v>#N/A</v>
      </c>
    </row>
    <row r="2461" spans="1:5" x14ac:dyDescent="0.25">
      <c r="A2461" t="s">
        <v>8218</v>
      </c>
      <c r="B2461" t="e">
        <f>VLOOKUP(A2461,'all data'!F2461:L2461,7,FALSE)</f>
        <v>#N/A</v>
      </c>
      <c r="D2461" t="s">
        <v>8220</v>
      </c>
      <c r="E2461" t="e">
        <f>VLOOKUP(D2461,'all data'!F931:L931,7,FALSE)</f>
        <v>#N/A</v>
      </c>
    </row>
    <row r="2462" spans="1:5" x14ac:dyDescent="0.25">
      <c r="A2462" t="s">
        <v>8218</v>
      </c>
      <c r="B2462" t="e">
        <f>VLOOKUP(A2462,'all data'!F2462:L2462,7,FALSE)</f>
        <v>#N/A</v>
      </c>
      <c r="D2462" t="s">
        <v>8220</v>
      </c>
      <c r="E2462" t="e">
        <f>VLOOKUP(D2462,'all data'!F932:L932,7,FALSE)</f>
        <v>#N/A</v>
      </c>
    </row>
    <row r="2463" spans="1:5" x14ac:dyDescent="0.25">
      <c r="A2463" t="s">
        <v>8218</v>
      </c>
      <c r="B2463" t="e">
        <f>VLOOKUP(A2463,'all data'!F2463:L2463,7,FALSE)</f>
        <v>#N/A</v>
      </c>
      <c r="D2463" t="s">
        <v>8220</v>
      </c>
      <c r="E2463" t="e">
        <f>VLOOKUP(D2463,'all data'!F933:L933,7,FALSE)</f>
        <v>#N/A</v>
      </c>
    </row>
    <row r="2464" spans="1:5" x14ac:dyDescent="0.25">
      <c r="A2464" t="s">
        <v>8218</v>
      </c>
      <c r="B2464" t="e">
        <f>VLOOKUP(A2464,'all data'!F2464:L2464,7,FALSE)</f>
        <v>#N/A</v>
      </c>
      <c r="D2464" t="s">
        <v>8220</v>
      </c>
      <c r="E2464" t="e">
        <f>VLOOKUP(D2464,'all data'!F934:L934,7,FALSE)</f>
        <v>#N/A</v>
      </c>
    </row>
    <row r="2465" spans="1:5" x14ac:dyDescent="0.25">
      <c r="A2465" t="s">
        <v>8218</v>
      </c>
      <c r="B2465" t="e">
        <f>VLOOKUP(A2465,'all data'!F2465:L2465,7,FALSE)</f>
        <v>#N/A</v>
      </c>
      <c r="D2465" t="s">
        <v>8220</v>
      </c>
      <c r="E2465" t="e">
        <f>VLOOKUP(D2465,'all data'!F935:L935,7,FALSE)</f>
        <v>#N/A</v>
      </c>
    </row>
    <row r="2466" spans="1:5" x14ac:dyDescent="0.25">
      <c r="A2466" t="s">
        <v>8218</v>
      </c>
      <c r="B2466" t="e">
        <f>VLOOKUP(A2466,'all data'!F2466:L2466,7,FALSE)</f>
        <v>#N/A</v>
      </c>
      <c r="D2466" t="s">
        <v>8220</v>
      </c>
      <c r="E2466" t="e">
        <f>VLOOKUP(D2466,'all data'!F936:L936,7,FALSE)</f>
        <v>#N/A</v>
      </c>
    </row>
    <row r="2467" spans="1:5" x14ac:dyDescent="0.25">
      <c r="A2467" t="s">
        <v>8218</v>
      </c>
      <c r="B2467" t="e">
        <f>VLOOKUP(A2467,'all data'!F2467:L2467,7,FALSE)</f>
        <v>#N/A</v>
      </c>
      <c r="D2467" t="s">
        <v>8220</v>
      </c>
      <c r="E2467" t="e">
        <f>VLOOKUP(D2467,'all data'!F937:L937,7,FALSE)</f>
        <v>#N/A</v>
      </c>
    </row>
    <row r="2468" spans="1:5" x14ac:dyDescent="0.25">
      <c r="A2468" t="s">
        <v>8218</v>
      </c>
      <c r="B2468" t="e">
        <f>VLOOKUP(A2468,'all data'!F2468:L2468,7,FALSE)</f>
        <v>#N/A</v>
      </c>
      <c r="D2468" t="s">
        <v>8220</v>
      </c>
      <c r="E2468" t="e">
        <f>VLOOKUP(D2468,'all data'!F938:L938,7,FALSE)</f>
        <v>#N/A</v>
      </c>
    </row>
    <row r="2469" spans="1:5" x14ac:dyDescent="0.25">
      <c r="A2469" t="s">
        <v>8218</v>
      </c>
      <c r="B2469" t="e">
        <f>VLOOKUP(A2469,'all data'!F2469:L2469,7,FALSE)</f>
        <v>#N/A</v>
      </c>
      <c r="D2469" t="s">
        <v>8220</v>
      </c>
      <c r="E2469" t="e">
        <f>VLOOKUP(D2469,'all data'!F939:L939,7,FALSE)</f>
        <v>#N/A</v>
      </c>
    </row>
    <row r="2470" spans="1:5" x14ac:dyDescent="0.25">
      <c r="A2470" t="s">
        <v>8218</v>
      </c>
      <c r="B2470" t="e">
        <f>VLOOKUP(A2470,'all data'!F2470:L2470,7,FALSE)</f>
        <v>#N/A</v>
      </c>
      <c r="D2470" t="s">
        <v>8220</v>
      </c>
      <c r="E2470" t="e">
        <f>VLOOKUP(D2470,'all data'!F940:L940,7,FALSE)</f>
        <v>#N/A</v>
      </c>
    </row>
    <row r="2471" spans="1:5" x14ac:dyDescent="0.25">
      <c r="A2471" t="s">
        <v>8218</v>
      </c>
      <c r="B2471" t="e">
        <f>VLOOKUP(A2471,'all data'!F2471:L2471,7,FALSE)</f>
        <v>#N/A</v>
      </c>
      <c r="D2471" t="s">
        <v>8220</v>
      </c>
      <c r="E2471" t="e">
        <f>VLOOKUP(D2471,'all data'!F941:L941,7,FALSE)</f>
        <v>#N/A</v>
      </c>
    </row>
    <row r="2472" spans="1:5" x14ac:dyDescent="0.25">
      <c r="A2472" t="s">
        <v>8218</v>
      </c>
      <c r="B2472" t="e">
        <f>VLOOKUP(A2472,'all data'!F2472:L2472,7,FALSE)</f>
        <v>#N/A</v>
      </c>
      <c r="D2472" t="s">
        <v>8220</v>
      </c>
      <c r="E2472" t="e">
        <f>VLOOKUP(D2472,'all data'!F942:L942,7,FALSE)</f>
        <v>#N/A</v>
      </c>
    </row>
    <row r="2473" spans="1:5" x14ac:dyDescent="0.25">
      <c r="A2473" t="s">
        <v>8218</v>
      </c>
      <c r="B2473" t="e">
        <f>VLOOKUP(A2473,'all data'!F2473:L2473,7,FALSE)</f>
        <v>#N/A</v>
      </c>
      <c r="D2473" t="s">
        <v>8220</v>
      </c>
      <c r="E2473" t="e">
        <f>VLOOKUP(D2473,'all data'!F943:L943,7,FALSE)</f>
        <v>#N/A</v>
      </c>
    </row>
    <row r="2474" spans="1:5" x14ac:dyDescent="0.25">
      <c r="A2474" t="s">
        <v>8218</v>
      </c>
      <c r="B2474" t="e">
        <f>VLOOKUP(A2474,'all data'!F2474:L2474,7,FALSE)</f>
        <v>#N/A</v>
      </c>
      <c r="D2474" t="s">
        <v>8220</v>
      </c>
      <c r="E2474" t="e">
        <f>VLOOKUP(D2474,'all data'!F944:L944,7,FALSE)</f>
        <v>#N/A</v>
      </c>
    </row>
    <row r="2475" spans="1:5" x14ac:dyDescent="0.25">
      <c r="A2475" t="s">
        <v>8218</v>
      </c>
      <c r="B2475" t="e">
        <f>VLOOKUP(A2475,'all data'!F2475:L2475,7,FALSE)</f>
        <v>#N/A</v>
      </c>
      <c r="D2475" t="s">
        <v>8220</v>
      </c>
      <c r="E2475" t="e">
        <f>VLOOKUP(D2475,'all data'!F945:L945,7,FALSE)</f>
        <v>#N/A</v>
      </c>
    </row>
    <row r="2476" spans="1:5" x14ac:dyDescent="0.25">
      <c r="A2476" t="s">
        <v>8218</v>
      </c>
      <c r="B2476" t="e">
        <f>VLOOKUP(A2476,'all data'!F2476:L2476,7,FALSE)</f>
        <v>#N/A</v>
      </c>
      <c r="D2476" t="s">
        <v>8220</v>
      </c>
      <c r="E2476" t="e">
        <f>VLOOKUP(D2476,'all data'!F946:L946,7,FALSE)</f>
        <v>#N/A</v>
      </c>
    </row>
    <row r="2477" spans="1:5" x14ac:dyDescent="0.25">
      <c r="A2477" t="s">
        <v>8218</v>
      </c>
      <c r="B2477" t="e">
        <f>VLOOKUP(A2477,'all data'!F2477:L2477,7,FALSE)</f>
        <v>#N/A</v>
      </c>
      <c r="D2477" t="s">
        <v>8220</v>
      </c>
      <c r="E2477" t="e">
        <f>VLOOKUP(D2477,'all data'!F947:L947,7,FALSE)</f>
        <v>#N/A</v>
      </c>
    </row>
    <row r="2478" spans="1:5" x14ac:dyDescent="0.25">
      <c r="A2478" t="s">
        <v>8218</v>
      </c>
      <c r="B2478" t="e">
        <f>VLOOKUP(A2478,'all data'!F2478:L2478,7,FALSE)</f>
        <v>#N/A</v>
      </c>
      <c r="D2478" t="s">
        <v>8220</v>
      </c>
      <c r="E2478" t="e">
        <f>VLOOKUP(D2478,'all data'!F948:L948,7,FALSE)</f>
        <v>#N/A</v>
      </c>
    </row>
    <row r="2479" spans="1:5" x14ac:dyDescent="0.25">
      <c r="A2479" t="s">
        <v>8218</v>
      </c>
      <c r="B2479" t="e">
        <f>VLOOKUP(A2479,'all data'!F2479:L2479,7,FALSE)</f>
        <v>#N/A</v>
      </c>
      <c r="D2479" t="s">
        <v>8220</v>
      </c>
      <c r="E2479" t="e">
        <f>VLOOKUP(D2479,'all data'!F949:L949,7,FALSE)</f>
        <v>#N/A</v>
      </c>
    </row>
    <row r="2480" spans="1:5" x14ac:dyDescent="0.25">
      <c r="A2480" t="s">
        <v>8218</v>
      </c>
      <c r="B2480" t="e">
        <f>VLOOKUP(A2480,'all data'!F2480:L2480,7,FALSE)</f>
        <v>#N/A</v>
      </c>
      <c r="D2480" t="s">
        <v>8220</v>
      </c>
      <c r="E2480" t="e">
        <f>VLOOKUP(D2480,'all data'!F950:L950,7,FALSE)</f>
        <v>#N/A</v>
      </c>
    </row>
    <row r="2481" spans="1:5" x14ac:dyDescent="0.25">
      <c r="A2481" t="s">
        <v>8218</v>
      </c>
      <c r="B2481" t="e">
        <f>VLOOKUP(A2481,'all data'!F2481:L2481,7,FALSE)</f>
        <v>#N/A</v>
      </c>
      <c r="D2481" t="s">
        <v>8220</v>
      </c>
      <c r="E2481" t="e">
        <f>VLOOKUP(D2481,'all data'!F951:L951,7,FALSE)</f>
        <v>#N/A</v>
      </c>
    </row>
    <row r="2482" spans="1:5" x14ac:dyDescent="0.25">
      <c r="A2482" t="s">
        <v>8218</v>
      </c>
      <c r="B2482" t="e">
        <f>VLOOKUP(A2482,'all data'!F2482:L2482,7,FALSE)</f>
        <v>#N/A</v>
      </c>
      <c r="D2482" t="s">
        <v>8220</v>
      </c>
      <c r="E2482" t="e">
        <f>VLOOKUP(D2482,'all data'!F952:L952,7,FALSE)</f>
        <v>#N/A</v>
      </c>
    </row>
    <row r="2483" spans="1:5" x14ac:dyDescent="0.25">
      <c r="A2483" t="s">
        <v>8218</v>
      </c>
      <c r="B2483" t="e">
        <f>VLOOKUP(A2483,'all data'!F2483:L2483,7,FALSE)</f>
        <v>#N/A</v>
      </c>
      <c r="D2483" t="s">
        <v>8220</v>
      </c>
      <c r="E2483" t="e">
        <f>VLOOKUP(D2483,'all data'!F953:L953,7,FALSE)</f>
        <v>#N/A</v>
      </c>
    </row>
    <row r="2484" spans="1:5" x14ac:dyDescent="0.25">
      <c r="A2484" t="s">
        <v>8218</v>
      </c>
      <c r="B2484" t="e">
        <f>VLOOKUP(A2484,'all data'!F2484:L2484,7,FALSE)</f>
        <v>#N/A</v>
      </c>
      <c r="D2484" t="s">
        <v>8220</v>
      </c>
      <c r="E2484" t="e">
        <f>VLOOKUP(D2484,'all data'!F954:L954,7,FALSE)</f>
        <v>#N/A</v>
      </c>
    </row>
    <row r="2485" spans="1:5" x14ac:dyDescent="0.25">
      <c r="A2485" t="s">
        <v>8218</v>
      </c>
      <c r="B2485" t="e">
        <f>VLOOKUP(A2485,'all data'!F2485:L2485,7,FALSE)</f>
        <v>#N/A</v>
      </c>
      <c r="D2485" t="s">
        <v>8220</v>
      </c>
      <c r="E2485" t="e">
        <f>VLOOKUP(D2485,'all data'!F955:L955,7,FALSE)</f>
        <v>#N/A</v>
      </c>
    </row>
    <row r="2486" spans="1:5" x14ac:dyDescent="0.25">
      <c r="A2486" t="s">
        <v>8218</v>
      </c>
      <c r="B2486" t="e">
        <f>VLOOKUP(A2486,'all data'!F2486:L2486,7,FALSE)</f>
        <v>#N/A</v>
      </c>
      <c r="D2486" t="s">
        <v>8220</v>
      </c>
      <c r="E2486" t="e">
        <f>VLOOKUP(D2486,'all data'!F956:L956,7,FALSE)</f>
        <v>#N/A</v>
      </c>
    </row>
    <row r="2487" spans="1:5" x14ac:dyDescent="0.25">
      <c r="A2487" t="s">
        <v>8218</v>
      </c>
      <c r="B2487" t="e">
        <f>VLOOKUP(A2487,'all data'!F2487:L2487,7,FALSE)</f>
        <v>#N/A</v>
      </c>
      <c r="D2487" t="s">
        <v>8220</v>
      </c>
      <c r="E2487" t="e">
        <f>VLOOKUP(D2487,'all data'!F957:L957,7,FALSE)</f>
        <v>#N/A</v>
      </c>
    </row>
    <row r="2488" spans="1:5" x14ac:dyDescent="0.25">
      <c r="A2488" t="s">
        <v>8218</v>
      </c>
      <c r="B2488" t="e">
        <f>VLOOKUP(A2488,'all data'!F2488:L2488,7,FALSE)</f>
        <v>#N/A</v>
      </c>
      <c r="D2488" t="s">
        <v>8220</v>
      </c>
      <c r="E2488" t="e">
        <f>VLOOKUP(D2488,'all data'!F958:L958,7,FALSE)</f>
        <v>#N/A</v>
      </c>
    </row>
    <row r="2489" spans="1:5" x14ac:dyDescent="0.25">
      <c r="A2489" t="s">
        <v>8218</v>
      </c>
      <c r="B2489" t="e">
        <f>VLOOKUP(A2489,'all data'!F2489:L2489,7,FALSE)</f>
        <v>#N/A</v>
      </c>
      <c r="D2489" t="s">
        <v>8220</v>
      </c>
      <c r="E2489" t="e">
        <f>VLOOKUP(D2489,'all data'!F959:L959,7,FALSE)</f>
        <v>#N/A</v>
      </c>
    </row>
    <row r="2490" spans="1:5" x14ac:dyDescent="0.25">
      <c r="A2490" t="s">
        <v>8218</v>
      </c>
      <c r="B2490" t="e">
        <f>VLOOKUP(A2490,'all data'!F2490:L2490,7,FALSE)</f>
        <v>#N/A</v>
      </c>
      <c r="D2490" t="s">
        <v>8220</v>
      </c>
      <c r="E2490" t="e">
        <f>VLOOKUP(D2490,'all data'!F960:L960,7,FALSE)</f>
        <v>#N/A</v>
      </c>
    </row>
    <row r="2491" spans="1:5" x14ac:dyDescent="0.25">
      <c r="A2491" t="s">
        <v>8218</v>
      </c>
      <c r="B2491" t="e">
        <f>VLOOKUP(A2491,'all data'!F2491:L2491,7,FALSE)</f>
        <v>#N/A</v>
      </c>
      <c r="D2491" t="s">
        <v>8220</v>
      </c>
      <c r="E2491" t="e">
        <f>VLOOKUP(D2491,'all data'!F961:L961,7,FALSE)</f>
        <v>#N/A</v>
      </c>
    </row>
    <row r="2492" spans="1:5" x14ac:dyDescent="0.25">
      <c r="A2492" t="s">
        <v>8218</v>
      </c>
      <c r="B2492" t="e">
        <f>VLOOKUP(A2492,'all data'!F2492:L2492,7,FALSE)</f>
        <v>#N/A</v>
      </c>
      <c r="D2492" t="s">
        <v>8220</v>
      </c>
      <c r="E2492" t="e">
        <f>VLOOKUP(D2492,'all data'!F962:L962,7,FALSE)</f>
        <v>#N/A</v>
      </c>
    </row>
    <row r="2493" spans="1:5" x14ac:dyDescent="0.25">
      <c r="A2493" t="s">
        <v>8218</v>
      </c>
      <c r="B2493" t="e">
        <f>VLOOKUP(A2493,'all data'!F2493:L2493,7,FALSE)</f>
        <v>#N/A</v>
      </c>
      <c r="D2493" t="s">
        <v>8220</v>
      </c>
      <c r="E2493" t="e">
        <f>VLOOKUP(D2493,'all data'!F963:L963,7,FALSE)</f>
        <v>#N/A</v>
      </c>
    </row>
    <row r="2494" spans="1:5" x14ac:dyDescent="0.25">
      <c r="A2494" t="s">
        <v>8218</v>
      </c>
      <c r="B2494" t="e">
        <f>VLOOKUP(A2494,'all data'!F2494:L2494,7,FALSE)</f>
        <v>#N/A</v>
      </c>
      <c r="D2494" t="s">
        <v>8220</v>
      </c>
      <c r="E2494" t="e">
        <f>VLOOKUP(D2494,'all data'!F964:L964,7,FALSE)</f>
        <v>#N/A</v>
      </c>
    </row>
    <row r="2495" spans="1:5" x14ac:dyDescent="0.25">
      <c r="A2495" t="s">
        <v>8218</v>
      </c>
      <c r="B2495" t="e">
        <f>VLOOKUP(A2495,'all data'!F2495:L2495,7,FALSE)</f>
        <v>#N/A</v>
      </c>
      <c r="D2495" t="s">
        <v>8220</v>
      </c>
      <c r="E2495" t="e">
        <f>VLOOKUP(D2495,'all data'!F965:L965,7,FALSE)</f>
        <v>#N/A</v>
      </c>
    </row>
    <row r="2496" spans="1:5" x14ac:dyDescent="0.25">
      <c r="A2496" t="s">
        <v>8218</v>
      </c>
      <c r="B2496" t="e">
        <f>VLOOKUP(A2496,'all data'!F2496:L2496,7,FALSE)</f>
        <v>#N/A</v>
      </c>
      <c r="D2496" t="s">
        <v>8220</v>
      </c>
      <c r="E2496" t="e">
        <f>VLOOKUP(D2496,'all data'!F966:L966,7,FALSE)</f>
        <v>#N/A</v>
      </c>
    </row>
    <row r="2497" spans="1:5" x14ac:dyDescent="0.25">
      <c r="A2497" t="s">
        <v>8218</v>
      </c>
      <c r="B2497" t="e">
        <f>VLOOKUP(A2497,'all data'!F2497:L2497,7,FALSE)</f>
        <v>#N/A</v>
      </c>
      <c r="D2497" t="s">
        <v>8220</v>
      </c>
      <c r="E2497" t="e">
        <f>VLOOKUP(D2497,'all data'!F967:L967,7,FALSE)</f>
        <v>#N/A</v>
      </c>
    </row>
    <row r="2498" spans="1:5" x14ac:dyDescent="0.25">
      <c r="A2498" t="s">
        <v>8218</v>
      </c>
      <c r="B2498" t="e">
        <f>VLOOKUP(A2498,'all data'!F2498:L2498,7,FALSE)</f>
        <v>#N/A</v>
      </c>
      <c r="D2498" t="s">
        <v>8220</v>
      </c>
      <c r="E2498" t="e">
        <f>VLOOKUP(D2498,'all data'!F968:L968,7,FALSE)</f>
        <v>#N/A</v>
      </c>
    </row>
    <row r="2499" spans="1:5" x14ac:dyDescent="0.25">
      <c r="A2499" t="s">
        <v>8218</v>
      </c>
      <c r="B2499" t="e">
        <f>VLOOKUP(A2499,'all data'!F2499:L2499,7,FALSE)</f>
        <v>#N/A</v>
      </c>
      <c r="D2499" t="s">
        <v>8220</v>
      </c>
      <c r="E2499" t="e">
        <f>VLOOKUP(D2499,'all data'!F969:L969,7,FALSE)</f>
        <v>#N/A</v>
      </c>
    </row>
    <row r="2500" spans="1:5" x14ac:dyDescent="0.25">
      <c r="A2500" t="s">
        <v>8218</v>
      </c>
      <c r="B2500" t="e">
        <f>VLOOKUP(A2500,'all data'!F2500:L2500,7,FALSE)</f>
        <v>#N/A</v>
      </c>
      <c r="D2500" t="s">
        <v>8220</v>
      </c>
      <c r="E2500" t="e">
        <f>VLOOKUP(D2500,'all data'!F970:L970,7,FALSE)</f>
        <v>#N/A</v>
      </c>
    </row>
    <row r="2501" spans="1:5" x14ac:dyDescent="0.25">
      <c r="A2501" t="s">
        <v>8218</v>
      </c>
      <c r="B2501" t="e">
        <f>VLOOKUP(A2501,'all data'!F2501:L2501,7,FALSE)</f>
        <v>#N/A</v>
      </c>
      <c r="D2501" t="s">
        <v>8220</v>
      </c>
      <c r="E2501" t="e">
        <f>VLOOKUP(D2501,'all data'!F971:L971,7,FALSE)</f>
        <v>#N/A</v>
      </c>
    </row>
    <row r="2502" spans="1:5" x14ac:dyDescent="0.25">
      <c r="A2502" t="s">
        <v>8218</v>
      </c>
      <c r="B2502" t="e">
        <f>VLOOKUP(A2502,'all data'!F2502:L2502,7,FALSE)</f>
        <v>#N/A</v>
      </c>
      <c r="D2502" t="s">
        <v>8220</v>
      </c>
      <c r="E2502" t="e">
        <f>VLOOKUP(D2502,'all data'!F972:L972,7,FALSE)</f>
        <v>#N/A</v>
      </c>
    </row>
    <row r="2503" spans="1:5" x14ac:dyDescent="0.25">
      <c r="A2503" t="s">
        <v>8218</v>
      </c>
      <c r="B2503" t="e">
        <f>VLOOKUP(A2503,'all data'!F2503:L2503,7,FALSE)</f>
        <v>#N/A</v>
      </c>
      <c r="D2503" t="s">
        <v>8220</v>
      </c>
      <c r="E2503" t="e">
        <f>VLOOKUP(D2503,'all data'!F973:L973,7,FALSE)</f>
        <v>#N/A</v>
      </c>
    </row>
    <row r="2504" spans="1:5" x14ac:dyDescent="0.25">
      <c r="A2504" t="s">
        <v>8218</v>
      </c>
      <c r="B2504" t="e">
        <f>VLOOKUP(A2504,'all data'!F2504:L2504,7,FALSE)</f>
        <v>#N/A</v>
      </c>
      <c r="D2504" t="s">
        <v>8220</v>
      </c>
      <c r="E2504" t="e">
        <f>VLOOKUP(D2504,'all data'!F974:L974,7,FALSE)</f>
        <v>#N/A</v>
      </c>
    </row>
    <row r="2505" spans="1:5" x14ac:dyDescent="0.25">
      <c r="A2505" t="s">
        <v>8218</v>
      </c>
      <c r="B2505" t="e">
        <f>VLOOKUP(A2505,'all data'!F2505:L2505,7,FALSE)</f>
        <v>#N/A</v>
      </c>
      <c r="D2505" t="s">
        <v>8220</v>
      </c>
      <c r="E2505" t="e">
        <f>VLOOKUP(D2505,'all data'!F975:L975,7,FALSE)</f>
        <v>#N/A</v>
      </c>
    </row>
    <row r="2506" spans="1:5" x14ac:dyDescent="0.25">
      <c r="A2506" t="s">
        <v>8218</v>
      </c>
      <c r="B2506" t="e">
        <f>VLOOKUP(A2506,'all data'!F2506:L2506,7,FALSE)</f>
        <v>#N/A</v>
      </c>
      <c r="D2506" t="s">
        <v>8220</v>
      </c>
      <c r="E2506" t="e">
        <f>VLOOKUP(D2506,'all data'!F976:L976,7,FALSE)</f>
        <v>#N/A</v>
      </c>
    </row>
    <row r="2507" spans="1:5" x14ac:dyDescent="0.25">
      <c r="A2507" t="s">
        <v>8218</v>
      </c>
      <c r="B2507" t="e">
        <f>VLOOKUP(A2507,'all data'!F2507:L2507,7,FALSE)</f>
        <v>#N/A</v>
      </c>
      <c r="D2507" t="s">
        <v>8220</v>
      </c>
      <c r="E2507" t="e">
        <f>VLOOKUP(D2507,'all data'!F977:L977,7,FALSE)</f>
        <v>#N/A</v>
      </c>
    </row>
    <row r="2508" spans="1:5" x14ac:dyDescent="0.25">
      <c r="A2508" t="s">
        <v>8218</v>
      </c>
      <c r="B2508" t="e">
        <f>VLOOKUP(A2508,'all data'!F2508:L2508,7,FALSE)</f>
        <v>#N/A</v>
      </c>
      <c r="D2508" t="s">
        <v>8220</v>
      </c>
      <c r="E2508" t="e">
        <f>VLOOKUP(D2508,'all data'!F978:L978,7,FALSE)</f>
        <v>#N/A</v>
      </c>
    </row>
    <row r="2509" spans="1:5" x14ac:dyDescent="0.25">
      <c r="A2509" t="s">
        <v>8218</v>
      </c>
      <c r="B2509" t="e">
        <f>VLOOKUP(A2509,'all data'!F2509:L2509,7,FALSE)</f>
        <v>#N/A</v>
      </c>
      <c r="D2509" t="s">
        <v>8220</v>
      </c>
      <c r="E2509" t="e">
        <f>VLOOKUP(D2509,'all data'!F979:L979,7,FALSE)</f>
        <v>#N/A</v>
      </c>
    </row>
    <row r="2510" spans="1:5" x14ac:dyDescent="0.25">
      <c r="A2510" t="s">
        <v>8218</v>
      </c>
      <c r="B2510" t="e">
        <f>VLOOKUP(A2510,'all data'!F2510:L2510,7,FALSE)</f>
        <v>#N/A</v>
      </c>
      <c r="D2510" t="s">
        <v>8220</v>
      </c>
      <c r="E2510" t="e">
        <f>VLOOKUP(D2510,'all data'!F980:L980,7,FALSE)</f>
        <v>#N/A</v>
      </c>
    </row>
    <row r="2511" spans="1:5" x14ac:dyDescent="0.25">
      <c r="A2511" t="s">
        <v>8218</v>
      </c>
      <c r="B2511" t="e">
        <f>VLOOKUP(A2511,'all data'!F2511:L2511,7,FALSE)</f>
        <v>#N/A</v>
      </c>
      <c r="D2511" t="s">
        <v>8220</v>
      </c>
      <c r="E2511" t="e">
        <f>VLOOKUP(D2511,'all data'!F981:L981,7,FALSE)</f>
        <v>#N/A</v>
      </c>
    </row>
    <row r="2512" spans="1:5" x14ac:dyDescent="0.25">
      <c r="A2512" t="s">
        <v>8218</v>
      </c>
      <c r="B2512" t="e">
        <f>VLOOKUP(A2512,'all data'!F2512:L2512,7,FALSE)</f>
        <v>#N/A</v>
      </c>
      <c r="D2512" t="s">
        <v>8220</v>
      </c>
      <c r="E2512" t="e">
        <f>VLOOKUP(D2512,'all data'!F982:L982,7,FALSE)</f>
        <v>#N/A</v>
      </c>
    </row>
    <row r="2513" spans="1:5" x14ac:dyDescent="0.25">
      <c r="A2513" t="s">
        <v>8218</v>
      </c>
      <c r="B2513" t="e">
        <f>VLOOKUP(A2513,'all data'!F2513:L2513,7,FALSE)</f>
        <v>#N/A</v>
      </c>
      <c r="D2513" t="s">
        <v>8220</v>
      </c>
      <c r="E2513" t="e">
        <f>VLOOKUP(D2513,'all data'!F983:L983,7,FALSE)</f>
        <v>#N/A</v>
      </c>
    </row>
    <row r="2514" spans="1:5" x14ac:dyDescent="0.25">
      <c r="A2514" t="s">
        <v>8218</v>
      </c>
      <c r="B2514" t="e">
        <f>VLOOKUP(A2514,'all data'!F2514:L2514,7,FALSE)</f>
        <v>#N/A</v>
      </c>
      <c r="D2514" t="s">
        <v>8220</v>
      </c>
      <c r="E2514" t="e">
        <f>VLOOKUP(D2514,'all data'!F984:L984,7,FALSE)</f>
        <v>#N/A</v>
      </c>
    </row>
    <row r="2515" spans="1:5" x14ac:dyDescent="0.25">
      <c r="A2515" t="s">
        <v>8218</v>
      </c>
      <c r="B2515" t="e">
        <f>VLOOKUP(A2515,'all data'!F2515:L2515,7,FALSE)</f>
        <v>#N/A</v>
      </c>
      <c r="D2515" t="s">
        <v>8220</v>
      </c>
      <c r="E2515" t="e">
        <f>VLOOKUP(D2515,'all data'!F985:L985,7,FALSE)</f>
        <v>#N/A</v>
      </c>
    </row>
    <row r="2516" spans="1:5" x14ac:dyDescent="0.25">
      <c r="A2516" t="s">
        <v>8218</v>
      </c>
      <c r="B2516" t="e">
        <f>VLOOKUP(A2516,'all data'!F2516:L2516,7,FALSE)</f>
        <v>#N/A</v>
      </c>
      <c r="D2516" t="s">
        <v>8220</v>
      </c>
      <c r="E2516" t="e">
        <f>VLOOKUP(D2516,'all data'!F986:L986,7,FALSE)</f>
        <v>#N/A</v>
      </c>
    </row>
    <row r="2517" spans="1:5" x14ac:dyDescent="0.25">
      <c r="A2517" t="s">
        <v>8218</v>
      </c>
      <c r="B2517" t="e">
        <f>VLOOKUP(A2517,'all data'!F2517:L2517,7,FALSE)</f>
        <v>#N/A</v>
      </c>
      <c r="D2517" t="s">
        <v>8220</v>
      </c>
      <c r="E2517" t="e">
        <f>VLOOKUP(D2517,'all data'!F987:L987,7,FALSE)</f>
        <v>#N/A</v>
      </c>
    </row>
    <row r="2518" spans="1:5" x14ac:dyDescent="0.25">
      <c r="A2518" t="s">
        <v>8218</v>
      </c>
      <c r="B2518" t="e">
        <f>VLOOKUP(A2518,'all data'!F2518:L2518,7,FALSE)</f>
        <v>#N/A</v>
      </c>
      <c r="D2518" t="s">
        <v>8220</v>
      </c>
      <c r="E2518" t="e">
        <f>VLOOKUP(D2518,'all data'!F988:L988,7,FALSE)</f>
        <v>#N/A</v>
      </c>
    </row>
    <row r="2519" spans="1:5" x14ac:dyDescent="0.25">
      <c r="A2519" t="s">
        <v>8218</v>
      </c>
      <c r="B2519" t="e">
        <f>VLOOKUP(A2519,'all data'!F2519:L2519,7,FALSE)</f>
        <v>#N/A</v>
      </c>
      <c r="D2519" t="s">
        <v>8220</v>
      </c>
      <c r="E2519" t="e">
        <f>VLOOKUP(D2519,'all data'!F989:L989,7,FALSE)</f>
        <v>#N/A</v>
      </c>
    </row>
    <row r="2520" spans="1:5" x14ac:dyDescent="0.25">
      <c r="A2520" t="s">
        <v>8218</v>
      </c>
      <c r="B2520" t="e">
        <f>VLOOKUP(A2520,'all data'!F2520:L2520,7,FALSE)</f>
        <v>#N/A</v>
      </c>
      <c r="D2520" t="s">
        <v>8220</v>
      </c>
      <c r="E2520" t="e">
        <f>VLOOKUP(D2520,'all data'!F990:L990,7,FALSE)</f>
        <v>#N/A</v>
      </c>
    </row>
    <row r="2521" spans="1:5" x14ac:dyDescent="0.25">
      <c r="A2521" t="s">
        <v>8218</v>
      </c>
      <c r="B2521" t="e">
        <f>VLOOKUP(A2521,'all data'!F2521:L2521,7,FALSE)</f>
        <v>#N/A</v>
      </c>
      <c r="D2521" t="s">
        <v>8220</v>
      </c>
      <c r="E2521" t="e">
        <f>VLOOKUP(D2521,'all data'!F991:L991,7,FALSE)</f>
        <v>#N/A</v>
      </c>
    </row>
    <row r="2522" spans="1:5" x14ac:dyDescent="0.25">
      <c r="A2522" t="s">
        <v>8218</v>
      </c>
      <c r="B2522" t="e">
        <f>VLOOKUP(A2522,'all data'!F2522:L2522,7,FALSE)</f>
        <v>#N/A</v>
      </c>
      <c r="D2522" t="s">
        <v>8220</v>
      </c>
      <c r="E2522" t="e">
        <f>VLOOKUP(D2522,'all data'!F992:L992,7,FALSE)</f>
        <v>#N/A</v>
      </c>
    </row>
    <row r="2523" spans="1:5" x14ac:dyDescent="0.25">
      <c r="A2523" t="s">
        <v>8218</v>
      </c>
      <c r="B2523" t="e">
        <f>VLOOKUP(A2523,'all data'!F2523:L2523,7,FALSE)</f>
        <v>#N/A</v>
      </c>
      <c r="D2523" t="s">
        <v>8220</v>
      </c>
      <c r="E2523" t="e">
        <f>VLOOKUP(D2523,'all data'!F993:L993,7,FALSE)</f>
        <v>#N/A</v>
      </c>
    </row>
    <row r="2524" spans="1:5" x14ac:dyDescent="0.25">
      <c r="A2524" t="s">
        <v>8218</v>
      </c>
      <c r="B2524" t="e">
        <f>VLOOKUP(A2524,'all data'!F2524:L2524,7,FALSE)</f>
        <v>#N/A</v>
      </c>
      <c r="D2524" t="s">
        <v>8220</v>
      </c>
      <c r="E2524" t="e">
        <f>VLOOKUP(D2524,'all data'!F994:L994,7,FALSE)</f>
        <v>#N/A</v>
      </c>
    </row>
    <row r="2525" spans="1:5" x14ac:dyDescent="0.25">
      <c r="A2525" t="s">
        <v>8218</v>
      </c>
      <c r="B2525" t="e">
        <f>VLOOKUP(A2525,'all data'!F2525:L2525,7,FALSE)</f>
        <v>#N/A</v>
      </c>
      <c r="D2525" t="s">
        <v>8220</v>
      </c>
      <c r="E2525" t="e">
        <f>VLOOKUP(D2525,'all data'!F995:L995,7,FALSE)</f>
        <v>#N/A</v>
      </c>
    </row>
    <row r="2526" spans="1:5" x14ac:dyDescent="0.25">
      <c r="A2526" t="s">
        <v>8218</v>
      </c>
      <c r="B2526" t="e">
        <f>VLOOKUP(A2526,'all data'!F2526:L2526,7,FALSE)</f>
        <v>#N/A</v>
      </c>
      <c r="D2526" t="s">
        <v>8220</v>
      </c>
      <c r="E2526" t="e">
        <f>VLOOKUP(D2526,'all data'!F996:L996,7,FALSE)</f>
        <v>#N/A</v>
      </c>
    </row>
    <row r="2527" spans="1:5" x14ac:dyDescent="0.25">
      <c r="A2527" t="s">
        <v>8218</v>
      </c>
      <c r="B2527" t="e">
        <f>VLOOKUP(A2527,'all data'!F2527:L2527,7,FALSE)</f>
        <v>#N/A</v>
      </c>
      <c r="D2527" t="s">
        <v>8220</v>
      </c>
      <c r="E2527" t="e">
        <f>VLOOKUP(D2527,'all data'!F997:L997,7,FALSE)</f>
        <v>#N/A</v>
      </c>
    </row>
    <row r="2528" spans="1:5" x14ac:dyDescent="0.25">
      <c r="A2528" t="s">
        <v>8218</v>
      </c>
      <c r="B2528" t="e">
        <f>VLOOKUP(A2528,'all data'!F2528:L2528,7,FALSE)</f>
        <v>#N/A</v>
      </c>
      <c r="D2528" t="s">
        <v>8220</v>
      </c>
      <c r="E2528" t="e">
        <f>VLOOKUP(D2528,'all data'!F998:L998,7,FALSE)</f>
        <v>#N/A</v>
      </c>
    </row>
    <row r="2529" spans="1:5" x14ac:dyDescent="0.25">
      <c r="A2529" t="s">
        <v>8218</v>
      </c>
      <c r="B2529" t="e">
        <f>VLOOKUP(A2529,'all data'!F2529:L2529,7,FALSE)</f>
        <v>#N/A</v>
      </c>
      <c r="D2529" t="s">
        <v>8220</v>
      </c>
      <c r="E2529" t="e">
        <f>VLOOKUP(D2529,'all data'!F999:L999,7,FALSE)</f>
        <v>#N/A</v>
      </c>
    </row>
    <row r="2530" spans="1:5" x14ac:dyDescent="0.25">
      <c r="A2530" t="s">
        <v>8218</v>
      </c>
      <c r="B2530" t="e">
        <f>VLOOKUP(A2530,'all data'!F2530:L2530,7,FALSE)</f>
        <v>#N/A</v>
      </c>
      <c r="D2530" t="s">
        <v>8220</v>
      </c>
      <c r="E2530" t="e">
        <f>VLOOKUP(D2530,'all data'!F1000:L1000,7,FALSE)</f>
        <v>#N/A</v>
      </c>
    </row>
    <row r="2531" spans="1:5" x14ac:dyDescent="0.25">
      <c r="A2531" t="s">
        <v>8218</v>
      </c>
      <c r="B2531" t="e">
        <f>VLOOKUP(A2531,'all data'!F2531:L2531,7,FALSE)</f>
        <v>#N/A</v>
      </c>
      <c r="D2531" t="s">
        <v>8220</v>
      </c>
      <c r="E2531" t="e">
        <f>VLOOKUP(D2531,'all data'!F1001:L1001,7,FALSE)</f>
        <v>#N/A</v>
      </c>
    </row>
    <row r="2532" spans="1:5" x14ac:dyDescent="0.25">
      <c r="A2532" t="s">
        <v>8218</v>
      </c>
      <c r="B2532" t="e">
        <f>VLOOKUP(A2532,'all data'!F2532:L2532,7,FALSE)</f>
        <v>#N/A</v>
      </c>
      <c r="D2532" t="s">
        <v>8220</v>
      </c>
      <c r="E2532" t="e">
        <f>VLOOKUP(D2532,'all data'!F1002:L1002,7,FALSE)</f>
        <v>#N/A</v>
      </c>
    </row>
    <row r="2533" spans="1:5" x14ac:dyDescent="0.25">
      <c r="A2533" t="s">
        <v>8218</v>
      </c>
      <c r="B2533" t="e">
        <f>VLOOKUP(A2533,'all data'!F2533:L2533,7,FALSE)</f>
        <v>#N/A</v>
      </c>
      <c r="D2533" t="s">
        <v>8220</v>
      </c>
      <c r="E2533" t="e">
        <f>VLOOKUP(D2533,'all data'!F1003:L1003,7,FALSE)</f>
        <v>#N/A</v>
      </c>
    </row>
    <row r="2534" spans="1:5" x14ac:dyDescent="0.25">
      <c r="A2534" t="s">
        <v>8218</v>
      </c>
      <c r="B2534" t="e">
        <f>VLOOKUP(A2534,'all data'!F2534:L2534,7,FALSE)</f>
        <v>#N/A</v>
      </c>
      <c r="D2534" t="s">
        <v>8220</v>
      </c>
      <c r="E2534" t="e">
        <f>VLOOKUP(D2534,'all data'!F1004:L1004,7,FALSE)</f>
        <v>#N/A</v>
      </c>
    </row>
    <row r="2535" spans="1:5" x14ac:dyDescent="0.25">
      <c r="A2535" t="s">
        <v>8218</v>
      </c>
      <c r="B2535" t="e">
        <f>VLOOKUP(A2535,'all data'!F2535:L2535,7,FALSE)</f>
        <v>#N/A</v>
      </c>
      <c r="D2535" t="s">
        <v>8220</v>
      </c>
      <c r="E2535" t="e">
        <f>VLOOKUP(D2535,'all data'!F1005:L1005,7,FALSE)</f>
        <v>#N/A</v>
      </c>
    </row>
    <row r="2536" spans="1:5" x14ac:dyDescent="0.25">
      <c r="A2536" t="s">
        <v>8218</v>
      </c>
      <c r="B2536" t="e">
        <f>VLOOKUP(A2536,'all data'!F2536:L2536,7,FALSE)</f>
        <v>#N/A</v>
      </c>
      <c r="D2536" t="s">
        <v>8220</v>
      </c>
      <c r="E2536" t="e">
        <f>VLOOKUP(D2536,'all data'!F1006:L1006,7,FALSE)</f>
        <v>#N/A</v>
      </c>
    </row>
    <row r="2537" spans="1:5" x14ac:dyDescent="0.25">
      <c r="A2537" t="s">
        <v>8218</v>
      </c>
      <c r="B2537" t="e">
        <f>VLOOKUP(A2537,'all data'!F2537:L2537,7,FALSE)</f>
        <v>#N/A</v>
      </c>
      <c r="D2537" t="s">
        <v>8220</v>
      </c>
      <c r="E2537" t="e">
        <f>VLOOKUP(D2537,'all data'!F1007:L1007,7,FALSE)</f>
        <v>#N/A</v>
      </c>
    </row>
    <row r="2538" spans="1:5" x14ac:dyDescent="0.25">
      <c r="A2538" t="s">
        <v>8218</v>
      </c>
      <c r="B2538" t="e">
        <f>VLOOKUP(A2538,'all data'!F2538:L2538,7,FALSE)</f>
        <v>#N/A</v>
      </c>
      <c r="D2538" t="s">
        <v>8220</v>
      </c>
      <c r="E2538" t="e">
        <f>VLOOKUP(D2538,'all data'!F1008:L1008,7,FALSE)</f>
        <v>#N/A</v>
      </c>
    </row>
    <row r="2539" spans="1:5" x14ac:dyDescent="0.25">
      <c r="A2539" t="s">
        <v>8218</v>
      </c>
      <c r="B2539" t="e">
        <f>VLOOKUP(A2539,'all data'!F2539:L2539,7,FALSE)</f>
        <v>#N/A</v>
      </c>
      <c r="D2539" t="s">
        <v>8220</v>
      </c>
      <c r="E2539" t="e">
        <f>VLOOKUP(D2539,'all data'!F1009:L1009,7,FALSE)</f>
        <v>#N/A</v>
      </c>
    </row>
    <row r="2540" spans="1:5" x14ac:dyDescent="0.25">
      <c r="A2540" t="s">
        <v>8218</v>
      </c>
      <c r="B2540" t="e">
        <f>VLOOKUP(A2540,'all data'!F2540:L2540,7,FALSE)</f>
        <v>#N/A</v>
      </c>
      <c r="D2540" t="s">
        <v>8220</v>
      </c>
      <c r="E2540" t="e">
        <f>VLOOKUP(D2540,'all data'!F1010:L1010,7,FALSE)</f>
        <v>#N/A</v>
      </c>
    </row>
    <row r="2541" spans="1:5" x14ac:dyDescent="0.25">
      <c r="A2541" t="s">
        <v>8218</v>
      </c>
      <c r="B2541" t="e">
        <f>VLOOKUP(A2541,'all data'!F2541:L2541,7,FALSE)</f>
        <v>#N/A</v>
      </c>
      <c r="D2541" t="s">
        <v>8220</v>
      </c>
      <c r="E2541" t="e">
        <f>VLOOKUP(D2541,'all data'!F1011:L1011,7,FALSE)</f>
        <v>#N/A</v>
      </c>
    </row>
    <row r="2542" spans="1:5" x14ac:dyDescent="0.25">
      <c r="A2542" t="s">
        <v>8218</v>
      </c>
      <c r="B2542" t="e">
        <f>VLOOKUP(A2542,'all data'!F2542:L2542,7,FALSE)</f>
        <v>#N/A</v>
      </c>
      <c r="D2542" t="s">
        <v>8220</v>
      </c>
      <c r="E2542" t="e">
        <f>VLOOKUP(D2542,'all data'!F1012:L1012,7,FALSE)</f>
        <v>#N/A</v>
      </c>
    </row>
    <row r="2543" spans="1:5" x14ac:dyDescent="0.25">
      <c r="A2543" t="s">
        <v>8218</v>
      </c>
      <c r="B2543" t="e">
        <f>VLOOKUP(A2543,'all data'!F2543:L2543,7,FALSE)</f>
        <v>#N/A</v>
      </c>
      <c r="D2543" t="s">
        <v>8220</v>
      </c>
      <c r="E2543" t="e">
        <f>VLOOKUP(D2543,'all data'!F1013:L1013,7,FALSE)</f>
        <v>#N/A</v>
      </c>
    </row>
    <row r="2544" spans="1:5" x14ac:dyDescent="0.25">
      <c r="A2544" t="s">
        <v>8218</v>
      </c>
      <c r="B2544" t="e">
        <f>VLOOKUP(A2544,'all data'!F2544:L2544,7,FALSE)</f>
        <v>#N/A</v>
      </c>
      <c r="D2544" t="s">
        <v>8220</v>
      </c>
      <c r="E2544" t="e">
        <f>VLOOKUP(D2544,'all data'!F1014:L1014,7,FALSE)</f>
        <v>#N/A</v>
      </c>
    </row>
    <row r="2545" spans="1:5" x14ac:dyDescent="0.25">
      <c r="A2545" t="s">
        <v>8218</v>
      </c>
      <c r="B2545" t="e">
        <f>VLOOKUP(A2545,'all data'!F2545:L2545,7,FALSE)</f>
        <v>#N/A</v>
      </c>
      <c r="D2545" t="s">
        <v>8220</v>
      </c>
      <c r="E2545" t="e">
        <f>VLOOKUP(D2545,'all data'!F1015:L1015,7,FALSE)</f>
        <v>#N/A</v>
      </c>
    </row>
    <row r="2546" spans="1:5" x14ac:dyDescent="0.25">
      <c r="A2546" t="s">
        <v>8218</v>
      </c>
      <c r="B2546" t="e">
        <f>VLOOKUP(A2546,'all data'!F2546:L2546,7,FALSE)</f>
        <v>#N/A</v>
      </c>
      <c r="D2546" t="s">
        <v>8220</v>
      </c>
      <c r="E2546" t="e">
        <f>VLOOKUP(D2546,'all data'!F1016:L1016,7,FALSE)</f>
        <v>#N/A</v>
      </c>
    </row>
    <row r="2547" spans="1:5" x14ac:dyDescent="0.25">
      <c r="A2547" t="s">
        <v>8218</v>
      </c>
      <c r="B2547" t="e">
        <f>VLOOKUP(A2547,'all data'!F2547:L2547,7,FALSE)</f>
        <v>#N/A</v>
      </c>
      <c r="D2547" t="s">
        <v>8220</v>
      </c>
      <c r="E2547" t="e">
        <f>VLOOKUP(D2547,'all data'!F1017:L1017,7,FALSE)</f>
        <v>#N/A</v>
      </c>
    </row>
    <row r="2548" spans="1:5" x14ac:dyDescent="0.25">
      <c r="A2548" t="s">
        <v>8218</v>
      </c>
      <c r="B2548" t="e">
        <f>VLOOKUP(A2548,'all data'!F2548:L2548,7,FALSE)</f>
        <v>#N/A</v>
      </c>
      <c r="D2548" t="s">
        <v>8220</v>
      </c>
      <c r="E2548" t="e">
        <f>VLOOKUP(D2548,'all data'!F1018:L1018,7,FALSE)</f>
        <v>#N/A</v>
      </c>
    </row>
    <row r="2549" spans="1:5" x14ac:dyDescent="0.25">
      <c r="A2549" t="s">
        <v>8218</v>
      </c>
      <c r="B2549" t="e">
        <f>VLOOKUP(A2549,'all data'!F2549:L2549,7,FALSE)</f>
        <v>#N/A</v>
      </c>
      <c r="D2549" t="s">
        <v>8220</v>
      </c>
      <c r="E2549" t="e">
        <f>VLOOKUP(D2549,'all data'!F1019:L1019,7,FALSE)</f>
        <v>#N/A</v>
      </c>
    </row>
    <row r="2550" spans="1:5" x14ac:dyDescent="0.25">
      <c r="A2550" t="s">
        <v>8218</v>
      </c>
      <c r="B2550" t="e">
        <f>VLOOKUP(A2550,'all data'!F2550:L2550,7,FALSE)</f>
        <v>#N/A</v>
      </c>
      <c r="D2550" t="s">
        <v>8220</v>
      </c>
      <c r="E2550" t="e">
        <f>VLOOKUP(D2550,'all data'!F1020:L1020,7,FALSE)</f>
        <v>#N/A</v>
      </c>
    </row>
    <row r="2551" spans="1:5" x14ac:dyDescent="0.25">
      <c r="A2551" t="s">
        <v>8218</v>
      </c>
      <c r="B2551" t="e">
        <f>VLOOKUP(A2551,'all data'!F2551:L2551,7,FALSE)</f>
        <v>#N/A</v>
      </c>
      <c r="D2551" t="s">
        <v>8220</v>
      </c>
      <c r="E2551" t="e">
        <f>VLOOKUP(D2551,'all data'!F1021:L1021,7,FALSE)</f>
        <v>#N/A</v>
      </c>
    </row>
    <row r="2552" spans="1:5" x14ac:dyDescent="0.25">
      <c r="A2552" t="s">
        <v>8218</v>
      </c>
      <c r="B2552" t="e">
        <f>VLOOKUP(A2552,'all data'!F2552:L2552,7,FALSE)</f>
        <v>#N/A</v>
      </c>
      <c r="D2552" t="s">
        <v>8220</v>
      </c>
      <c r="E2552" t="e">
        <f>VLOOKUP(D2552,'all data'!F1022:L1022,7,FALSE)</f>
        <v>#N/A</v>
      </c>
    </row>
    <row r="2553" spans="1:5" x14ac:dyDescent="0.25">
      <c r="A2553" t="s">
        <v>8218</v>
      </c>
      <c r="B2553" t="e">
        <f>VLOOKUP(A2553,'all data'!F2553:L2553,7,FALSE)</f>
        <v>#N/A</v>
      </c>
      <c r="D2553" t="s">
        <v>8220</v>
      </c>
      <c r="E2553" t="e">
        <f>VLOOKUP(D2553,'all data'!F1023:L1023,7,FALSE)</f>
        <v>#N/A</v>
      </c>
    </row>
    <row r="2554" spans="1:5" x14ac:dyDescent="0.25">
      <c r="A2554" t="s">
        <v>8218</v>
      </c>
      <c r="B2554" t="e">
        <f>VLOOKUP(A2554,'all data'!F2554:L2554,7,FALSE)</f>
        <v>#N/A</v>
      </c>
      <c r="D2554" t="s">
        <v>8220</v>
      </c>
      <c r="E2554" t="e">
        <f>VLOOKUP(D2554,'all data'!F1024:L1024,7,FALSE)</f>
        <v>#N/A</v>
      </c>
    </row>
    <row r="2555" spans="1:5" x14ac:dyDescent="0.25">
      <c r="A2555" t="s">
        <v>8218</v>
      </c>
      <c r="B2555" t="e">
        <f>VLOOKUP(A2555,'all data'!F2555:L2555,7,FALSE)</f>
        <v>#N/A</v>
      </c>
      <c r="D2555" t="s">
        <v>8220</v>
      </c>
      <c r="E2555" t="e">
        <f>VLOOKUP(D2555,'all data'!F1025:L1025,7,FALSE)</f>
        <v>#N/A</v>
      </c>
    </row>
    <row r="2556" spans="1:5" x14ac:dyDescent="0.25">
      <c r="A2556" t="s">
        <v>8218</v>
      </c>
      <c r="B2556" t="e">
        <f>VLOOKUP(A2556,'all data'!F2556:L2556,7,FALSE)</f>
        <v>#N/A</v>
      </c>
      <c r="D2556" t="s">
        <v>8220</v>
      </c>
      <c r="E2556" t="e">
        <f>VLOOKUP(D2556,'all data'!F1026:L1026,7,FALSE)</f>
        <v>#N/A</v>
      </c>
    </row>
    <row r="2557" spans="1:5" x14ac:dyDescent="0.25">
      <c r="A2557" t="s">
        <v>8218</v>
      </c>
      <c r="B2557" t="e">
        <f>VLOOKUP(A2557,'all data'!F2557:L2557,7,FALSE)</f>
        <v>#N/A</v>
      </c>
      <c r="D2557" t="s">
        <v>8220</v>
      </c>
      <c r="E2557" t="e">
        <f>VLOOKUP(D2557,'all data'!F1027:L1027,7,FALSE)</f>
        <v>#N/A</v>
      </c>
    </row>
    <row r="2558" spans="1:5" x14ac:dyDescent="0.25">
      <c r="A2558" t="s">
        <v>8218</v>
      </c>
      <c r="B2558" t="e">
        <f>VLOOKUP(A2558,'all data'!F2558:L2558,7,FALSE)</f>
        <v>#N/A</v>
      </c>
      <c r="D2558" t="s">
        <v>8220</v>
      </c>
      <c r="E2558" t="e">
        <f>VLOOKUP(D2558,'all data'!F1028:L1028,7,FALSE)</f>
        <v>#N/A</v>
      </c>
    </row>
    <row r="2559" spans="1:5" x14ac:dyDescent="0.25">
      <c r="A2559" t="s">
        <v>8218</v>
      </c>
      <c r="B2559" t="e">
        <f>VLOOKUP(A2559,'all data'!F2559:L2559,7,FALSE)</f>
        <v>#N/A</v>
      </c>
      <c r="D2559" t="s">
        <v>8220</v>
      </c>
      <c r="E2559" t="e">
        <f>VLOOKUP(D2559,'all data'!F1029:L1029,7,FALSE)</f>
        <v>#N/A</v>
      </c>
    </row>
    <row r="2560" spans="1:5" x14ac:dyDescent="0.25">
      <c r="A2560" t="s">
        <v>8218</v>
      </c>
      <c r="B2560" t="e">
        <f>VLOOKUP(A2560,'all data'!F2560:L2560,7,FALSE)</f>
        <v>#N/A</v>
      </c>
      <c r="D2560" t="s">
        <v>8220</v>
      </c>
      <c r="E2560" t="e">
        <f>VLOOKUP(D2560,'all data'!F1030:L1030,7,FALSE)</f>
        <v>#N/A</v>
      </c>
    </row>
    <row r="2561" spans="1:5" x14ac:dyDescent="0.25">
      <c r="A2561" t="s">
        <v>8218</v>
      </c>
      <c r="B2561" t="e">
        <f>VLOOKUP(A2561,'all data'!F2561:L2561,7,FALSE)</f>
        <v>#N/A</v>
      </c>
      <c r="D2561" t="s">
        <v>8220</v>
      </c>
      <c r="E2561" t="e">
        <f>VLOOKUP(D2561,'all data'!F1031:L1031,7,FALSE)</f>
        <v>#N/A</v>
      </c>
    </row>
    <row r="2562" spans="1:5" x14ac:dyDescent="0.25">
      <c r="A2562" t="s">
        <v>8218</v>
      </c>
      <c r="B2562" t="e">
        <f>VLOOKUP(A2562,'all data'!F2562:L2562,7,FALSE)</f>
        <v>#N/A</v>
      </c>
      <c r="D2562" t="s">
        <v>8220</v>
      </c>
      <c r="E2562" t="e">
        <f>VLOOKUP(D2562,'all data'!F1032:L1032,7,FALSE)</f>
        <v>#N/A</v>
      </c>
    </row>
    <row r="2563" spans="1:5" x14ac:dyDescent="0.25">
      <c r="A2563" t="s">
        <v>8218</v>
      </c>
      <c r="B2563" t="e">
        <f>VLOOKUP(A2563,'all data'!F2563:L2563,7,FALSE)</f>
        <v>#N/A</v>
      </c>
      <c r="D2563" t="s">
        <v>8220</v>
      </c>
      <c r="E2563" t="e">
        <f>VLOOKUP(D2563,'all data'!F1033:L1033,7,FALSE)</f>
        <v>#N/A</v>
      </c>
    </row>
    <row r="2564" spans="1:5" x14ac:dyDescent="0.25">
      <c r="A2564" t="s">
        <v>8218</v>
      </c>
      <c r="B2564" t="e">
        <f>VLOOKUP(A2564,'all data'!F2564:L2564,7,FALSE)</f>
        <v>#N/A</v>
      </c>
      <c r="D2564" t="s">
        <v>8220</v>
      </c>
      <c r="E2564" t="e">
        <f>VLOOKUP(D2564,'all data'!F1034:L1034,7,FALSE)</f>
        <v>#N/A</v>
      </c>
    </row>
    <row r="2565" spans="1:5" x14ac:dyDescent="0.25">
      <c r="A2565" t="s">
        <v>8218</v>
      </c>
      <c r="B2565" t="e">
        <f>VLOOKUP(A2565,'all data'!F2565:L2565,7,FALSE)</f>
        <v>#N/A</v>
      </c>
      <c r="D2565" t="s">
        <v>8220</v>
      </c>
      <c r="E2565" t="e">
        <f>VLOOKUP(D2565,'all data'!F1035:L1035,7,FALSE)</f>
        <v>#N/A</v>
      </c>
    </row>
    <row r="2566" spans="1:5" x14ac:dyDescent="0.25">
      <c r="A2566" t="s">
        <v>8218</v>
      </c>
      <c r="B2566" t="e">
        <f>VLOOKUP(A2566,'all data'!F2566:L2566,7,FALSE)</f>
        <v>#N/A</v>
      </c>
      <c r="D2566" t="s">
        <v>8220</v>
      </c>
      <c r="E2566" t="e">
        <f>VLOOKUP(D2566,'all data'!F1036:L1036,7,FALSE)</f>
        <v>#N/A</v>
      </c>
    </row>
    <row r="2567" spans="1:5" x14ac:dyDescent="0.25">
      <c r="A2567" t="s">
        <v>8218</v>
      </c>
      <c r="B2567" t="e">
        <f>VLOOKUP(A2567,'all data'!F2567:L2567,7,FALSE)</f>
        <v>#N/A</v>
      </c>
      <c r="D2567" t="s">
        <v>8220</v>
      </c>
      <c r="E2567" t="e">
        <f>VLOOKUP(D2567,'all data'!F1037:L1037,7,FALSE)</f>
        <v>#N/A</v>
      </c>
    </row>
    <row r="2568" spans="1:5" x14ac:dyDescent="0.25">
      <c r="A2568" t="s">
        <v>8218</v>
      </c>
      <c r="B2568" t="e">
        <f>VLOOKUP(A2568,'all data'!F2568:L2568,7,FALSE)</f>
        <v>#N/A</v>
      </c>
      <c r="D2568" t="s">
        <v>8220</v>
      </c>
      <c r="E2568" t="e">
        <f>VLOOKUP(D2568,'all data'!F1038:L1038,7,FALSE)</f>
        <v>#N/A</v>
      </c>
    </row>
    <row r="2569" spans="1:5" x14ac:dyDescent="0.25">
      <c r="A2569" t="s">
        <v>8218</v>
      </c>
      <c r="B2569" t="e">
        <f>VLOOKUP(A2569,'all data'!F2569:L2569,7,FALSE)</f>
        <v>#N/A</v>
      </c>
      <c r="D2569" t="s">
        <v>8220</v>
      </c>
      <c r="E2569" t="e">
        <f>VLOOKUP(D2569,'all data'!F1039:L1039,7,FALSE)</f>
        <v>#N/A</v>
      </c>
    </row>
    <row r="2570" spans="1:5" x14ac:dyDescent="0.25">
      <c r="A2570" t="s">
        <v>8218</v>
      </c>
      <c r="B2570" t="e">
        <f>VLOOKUP(A2570,'all data'!F2570:L2570,7,FALSE)</f>
        <v>#N/A</v>
      </c>
      <c r="D2570" t="s">
        <v>8220</v>
      </c>
      <c r="E2570" t="e">
        <f>VLOOKUP(D2570,'all data'!F1040:L1040,7,FALSE)</f>
        <v>#N/A</v>
      </c>
    </row>
    <row r="2571" spans="1:5" x14ac:dyDescent="0.25">
      <c r="A2571" t="s">
        <v>8218</v>
      </c>
      <c r="B2571" t="e">
        <f>VLOOKUP(A2571,'all data'!F2571:L2571,7,FALSE)</f>
        <v>#N/A</v>
      </c>
      <c r="D2571" t="s">
        <v>8220</v>
      </c>
      <c r="E2571" t="e">
        <f>VLOOKUP(D2571,'all data'!F1041:L1041,7,FALSE)</f>
        <v>#N/A</v>
      </c>
    </row>
    <row r="2572" spans="1:5" x14ac:dyDescent="0.25">
      <c r="A2572" t="s">
        <v>8218</v>
      </c>
      <c r="B2572" t="e">
        <f>VLOOKUP(A2572,'all data'!F2572:L2572,7,FALSE)</f>
        <v>#N/A</v>
      </c>
      <c r="D2572" t="s">
        <v>8220</v>
      </c>
      <c r="E2572" t="e">
        <f>VLOOKUP(D2572,'all data'!F1042:L1042,7,FALSE)</f>
        <v>#N/A</v>
      </c>
    </row>
    <row r="2573" spans="1:5" x14ac:dyDescent="0.25">
      <c r="A2573" t="s">
        <v>8218</v>
      </c>
      <c r="B2573" t="e">
        <f>VLOOKUP(A2573,'all data'!F2573:L2573,7,FALSE)</f>
        <v>#N/A</v>
      </c>
      <c r="D2573" t="s">
        <v>8220</v>
      </c>
      <c r="E2573" t="e">
        <f>VLOOKUP(D2573,'all data'!F1043:L1043,7,FALSE)</f>
        <v>#N/A</v>
      </c>
    </row>
    <row r="2574" spans="1:5" x14ac:dyDescent="0.25">
      <c r="A2574" t="s">
        <v>8218</v>
      </c>
      <c r="B2574" t="e">
        <f>VLOOKUP(A2574,'all data'!F2574:L2574,7,FALSE)</f>
        <v>#N/A</v>
      </c>
      <c r="D2574" t="s">
        <v>8220</v>
      </c>
      <c r="E2574" t="e">
        <f>VLOOKUP(D2574,'all data'!F1044:L1044,7,FALSE)</f>
        <v>#N/A</v>
      </c>
    </row>
    <row r="2575" spans="1:5" x14ac:dyDescent="0.25">
      <c r="A2575" t="s">
        <v>8218</v>
      </c>
      <c r="B2575" t="e">
        <f>VLOOKUP(A2575,'all data'!F2575:L2575,7,FALSE)</f>
        <v>#N/A</v>
      </c>
      <c r="D2575" t="s">
        <v>8220</v>
      </c>
      <c r="E2575" t="e">
        <f>VLOOKUP(D2575,'all data'!F1045:L1045,7,FALSE)</f>
        <v>#N/A</v>
      </c>
    </row>
    <row r="2576" spans="1:5" x14ac:dyDescent="0.25">
      <c r="A2576" t="s">
        <v>8218</v>
      </c>
      <c r="B2576" t="e">
        <f>VLOOKUP(A2576,'all data'!F2576:L2576,7,FALSE)</f>
        <v>#N/A</v>
      </c>
      <c r="D2576" t="s">
        <v>8220</v>
      </c>
      <c r="E2576" t="e">
        <f>VLOOKUP(D2576,'all data'!F1046:L1046,7,FALSE)</f>
        <v>#N/A</v>
      </c>
    </row>
    <row r="2577" spans="1:5" x14ac:dyDescent="0.25">
      <c r="A2577" t="s">
        <v>8218</v>
      </c>
      <c r="B2577" t="e">
        <f>VLOOKUP(A2577,'all data'!F2577:L2577,7,FALSE)</f>
        <v>#N/A</v>
      </c>
      <c r="D2577" t="s">
        <v>8220</v>
      </c>
      <c r="E2577" t="e">
        <f>VLOOKUP(D2577,'all data'!F1047:L1047,7,FALSE)</f>
        <v>#N/A</v>
      </c>
    </row>
    <row r="2578" spans="1:5" x14ac:dyDescent="0.25">
      <c r="A2578" t="s">
        <v>8218</v>
      </c>
      <c r="B2578" t="e">
        <f>VLOOKUP(A2578,'all data'!F2578:L2578,7,FALSE)</f>
        <v>#N/A</v>
      </c>
      <c r="D2578" t="s">
        <v>8220</v>
      </c>
      <c r="E2578" t="e">
        <f>VLOOKUP(D2578,'all data'!F1048:L1048,7,FALSE)</f>
        <v>#N/A</v>
      </c>
    </row>
    <row r="2579" spans="1:5" x14ac:dyDescent="0.25">
      <c r="A2579" t="s">
        <v>8218</v>
      </c>
      <c r="B2579" t="e">
        <f>VLOOKUP(A2579,'all data'!F2579:L2579,7,FALSE)</f>
        <v>#N/A</v>
      </c>
      <c r="D2579" t="s">
        <v>8220</v>
      </c>
      <c r="E2579" t="e">
        <f>VLOOKUP(D2579,'all data'!F1049:L1049,7,FALSE)</f>
        <v>#N/A</v>
      </c>
    </row>
    <row r="2580" spans="1:5" x14ac:dyDescent="0.25">
      <c r="A2580" t="s">
        <v>8218</v>
      </c>
      <c r="B2580" t="e">
        <f>VLOOKUP(A2580,'all data'!F2580:L2580,7,FALSE)</f>
        <v>#N/A</v>
      </c>
      <c r="D2580" t="s">
        <v>8220</v>
      </c>
      <c r="E2580" t="e">
        <f>VLOOKUP(D2580,'all data'!F1050:L1050,7,FALSE)</f>
        <v>#N/A</v>
      </c>
    </row>
    <row r="2581" spans="1:5" x14ac:dyDescent="0.25">
      <c r="A2581" t="s">
        <v>8218</v>
      </c>
      <c r="B2581" t="e">
        <f>VLOOKUP(A2581,'all data'!F2581:L2581,7,FALSE)</f>
        <v>#N/A</v>
      </c>
      <c r="D2581" t="s">
        <v>8220</v>
      </c>
      <c r="E2581" t="e">
        <f>VLOOKUP(D2581,'all data'!F1051:L1051,7,FALSE)</f>
        <v>#N/A</v>
      </c>
    </row>
    <row r="2582" spans="1:5" x14ac:dyDescent="0.25">
      <c r="A2582" t="s">
        <v>8218</v>
      </c>
      <c r="B2582" t="e">
        <f>VLOOKUP(A2582,'all data'!F2582:L2582,7,FALSE)</f>
        <v>#N/A</v>
      </c>
      <c r="D2582" t="s">
        <v>8220</v>
      </c>
      <c r="E2582" t="e">
        <f>VLOOKUP(D2582,'all data'!F1052:L1052,7,FALSE)</f>
        <v>#N/A</v>
      </c>
    </row>
    <row r="2583" spans="1:5" x14ac:dyDescent="0.25">
      <c r="A2583" t="s">
        <v>8218</v>
      </c>
      <c r="B2583" t="e">
        <f>VLOOKUP(A2583,'all data'!F2583:L2583,7,FALSE)</f>
        <v>#N/A</v>
      </c>
      <c r="D2583" t="s">
        <v>8220</v>
      </c>
      <c r="E2583" t="e">
        <f>VLOOKUP(D2583,'all data'!F1053:L1053,7,FALSE)</f>
        <v>#N/A</v>
      </c>
    </row>
    <row r="2584" spans="1:5" x14ac:dyDescent="0.25">
      <c r="A2584" t="s">
        <v>8218</v>
      </c>
      <c r="B2584" t="e">
        <f>VLOOKUP(A2584,'all data'!F2584:L2584,7,FALSE)</f>
        <v>#N/A</v>
      </c>
      <c r="D2584" t="s">
        <v>8220</v>
      </c>
      <c r="E2584" t="e">
        <f>VLOOKUP(D2584,'all data'!F1054:L1054,7,FALSE)</f>
        <v>#N/A</v>
      </c>
    </row>
    <row r="2585" spans="1:5" x14ac:dyDescent="0.25">
      <c r="A2585" t="s">
        <v>8218</v>
      </c>
      <c r="B2585" t="e">
        <f>VLOOKUP(A2585,'all data'!F2585:L2585,7,FALSE)</f>
        <v>#N/A</v>
      </c>
      <c r="D2585" t="s">
        <v>8220</v>
      </c>
      <c r="E2585" t="e">
        <f>VLOOKUP(D2585,'all data'!F1055:L1055,7,FALSE)</f>
        <v>#N/A</v>
      </c>
    </row>
    <row r="2586" spans="1:5" x14ac:dyDescent="0.25">
      <c r="A2586" t="s">
        <v>8218</v>
      </c>
      <c r="B2586" t="e">
        <f>VLOOKUP(A2586,'all data'!F2586:L2586,7,FALSE)</f>
        <v>#N/A</v>
      </c>
      <c r="D2586" t="s">
        <v>8220</v>
      </c>
      <c r="E2586" t="e">
        <f>VLOOKUP(D2586,'all data'!F1056:L1056,7,FALSE)</f>
        <v>#N/A</v>
      </c>
    </row>
    <row r="2587" spans="1:5" x14ac:dyDescent="0.25">
      <c r="A2587" t="s">
        <v>8218</v>
      </c>
      <c r="B2587" t="e">
        <f>VLOOKUP(A2587,'all data'!F2587:L2587,7,FALSE)</f>
        <v>#N/A</v>
      </c>
      <c r="D2587" t="s">
        <v>8220</v>
      </c>
      <c r="E2587" t="e">
        <f>VLOOKUP(D2587,'all data'!F1057:L1057,7,FALSE)</f>
        <v>#N/A</v>
      </c>
    </row>
    <row r="2588" spans="1:5" x14ac:dyDescent="0.25">
      <c r="A2588" t="s">
        <v>8218</v>
      </c>
      <c r="B2588" t="e">
        <f>VLOOKUP(A2588,'all data'!F2588:L2588,7,FALSE)</f>
        <v>#N/A</v>
      </c>
      <c r="D2588" t="s">
        <v>8220</v>
      </c>
      <c r="E2588" t="e">
        <f>VLOOKUP(D2588,'all data'!F1058:L1058,7,FALSE)</f>
        <v>#N/A</v>
      </c>
    </row>
    <row r="2589" spans="1:5" x14ac:dyDescent="0.25">
      <c r="A2589" t="s">
        <v>8218</v>
      </c>
      <c r="B2589" t="e">
        <f>VLOOKUP(A2589,'all data'!F2589:L2589,7,FALSE)</f>
        <v>#N/A</v>
      </c>
      <c r="D2589" t="s">
        <v>8220</v>
      </c>
      <c r="E2589" t="e">
        <f>VLOOKUP(D2589,'all data'!F1059:L1059,7,FALSE)</f>
        <v>#N/A</v>
      </c>
    </row>
    <row r="2590" spans="1:5" x14ac:dyDescent="0.25">
      <c r="A2590" t="s">
        <v>8218</v>
      </c>
      <c r="B2590" t="e">
        <f>VLOOKUP(A2590,'all data'!F2590:L2590,7,FALSE)</f>
        <v>#N/A</v>
      </c>
      <c r="D2590" t="s">
        <v>8220</v>
      </c>
      <c r="E2590" t="e">
        <f>VLOOKUP(D2590,'all data'!F1060:L1060,7,FALSE)</f>
        <v>#N/A</v>
      </c>
    </row>
    <row r="2591" spans="1:5" x14ac:dyDescent="0.25">
      <c r="A2591" t="s">
        <v>8218</v>
      </c>
      <c r="B2591" t="e">
        <f>VLOOKUP(A2591,'all data'!F2591:L2591,7,FALSE)</f>
        <v>#N/A</v>
      </c>
      <c r="D2591" t="s">
        <v>8220</v>
      </c>
      <c r="E2591" t="e">
        <f>VLOOKUP(D2591,'all data'!F1061:L1061,7,FALSE)</f>
        <v>#N/A</v>
      </c>
    </row>
    <row r="2592" spans="1:5" x14ac:dyDescent="0.25">
      <c r="A2592" t="s">
        <v>8218</v>
      </c>
      <c r="B2592" t="e">
        <f>VLOOKUP(A2592,'all data'!F2592:L2592,7,FALSE)</f>
        <v>#N/A</v>
      </c>
      <c r="D2592" t="s">
        <v>8220</v>
      </c>
      <c r="E2592" t="e">
        <f>VLOOKUP(D2592,'all data'!F1062:L1062,7,FALSE)</f>
        <v>#N/A</v>
      </c>
    </row>
    <row r="2593" spans="1:5" x14ac:dyDescent="0.25">
      <c r="A2593" t="s">
        <v>8218</v>
      </c>
      <c r="B2593" t="e">
        <f>VLOOKUP(A2593,'all data'!F2593:L2593,7,FALSE)</f>
        <v>#N/A</v>
      </c>
      <c r="D2593" t="s">
        <v>8220</v>
      </c>
      <c r="E2593" t="e">
        <f>VLOOKUP(D2593,'all data'!F1063:L1063,7,FALSE)</f>
        <v>#N/A</v>
      </c>
    </row>
    <row r="2594" spans="1:5" x14ac:dyDescent="0.25">
      <c r="A2594" t="s">
        <v>8218</v>
      </c>
      <c r="B2594" t="e">
        <f>VLOOKUP(A2594,'all data'!F2594:L2594,7,FALSE)</f>
        <v>#N/A</v>
      </c>
      <c r="D2594" t="s">
        <v>8220</v>
      </c>
      <c r="E2594" t="e">
        <f>VLOOKUP(D2594,'all data'!F1064:L1064,7,FALSE)</f>
        <v>#N/A</v>
      </c>
    </row>
    <row r="2595" spans="1:5" x14ac:dyDescent="0.25">
      <c r="A2595" t="s">
        <v>8218</v>
      </c>
      <c r="B2595" t="e">
        <f>VLOOKUP(A2595,'all data'!F2595:L2595,7,FALSE)</f>
        <v>#N/A</v>
      </c>
      <c r="D2595" t="s">
        <v>8220</v>
      </c>
      <c r="E2595" t="e">
        <f>VLOOKUP(D2595,'all data'!F1065:L1065,7,FALSE)</f>
        <v>#N/A</v>
      </c>
    </row>
    <row r="2596" spans="1:5" x14ac:dyDescent="0.25">
      <c r="A2596" t="s">
        <v>8218</v>
      </c>
      <c r="B2596" t="e">
        <f>VLOOKUP(A2596,'all data'!F2596:L2596,7,FALSE)</f>
        <v>#N/A</v>
      </c>
      <c r="D2596" t="s">
        <v>8220</v>
      </c>
      <c r="E2596" t="e">
        <f>VLOOKUP(D2596,'all data'!F1066:L1066,7,FALSE)</f>
        <v>#N/A</v>
      </c>
    </row>
    <row r="2597" spans="1:5" x14ac:dyDescent="0.25">
      <c r="A2597" t="s">
        <v>8218</v>
      </c>
      <c r="B2597" t="e">
        <f>VLOOKUP(A2597,'all data'!F2597:L2597,7,FALSE)</f>
        <v>#N/A</v>
      </c>
      <c r="D2597" t="s">
        <v>8220</v>
      </c>
      <c r="E2597" t="e">
        <f>VLOOKUP(D2597,'all data'!F1067:L1067,7,FALSE)</f>
        <v>#N/A</v>
      </c>
    </row>
    <row r="2598" spans="1:5" x14ac:dyDescent="0.25">
      <c r="A2598" t="s">
        <v>8218</v>
      </c>
      <c r="B2598" t="e">
        <f>VLOOKUP(A2598,'all data'!F2598:L2598,7,FALSE)</f>
        <v>#N/A</v>
      </c>
      <c r="D2598" t="s">
        <v>8220</v>
      </c>
      <c r="E2598" t="e">
        <f>VLOOKUP(D2598,'all data'!F1068:L1068,7,FALSE)</f>
        <v>#N/A</v>
      </c>
    </row>
    <row r="2599" spans="1:5" x14ac:dyDescent="0.25">
      <c r="A2599" t="s">
        <v>8218</v>
      </c>
      <c r="B2599" t="e">
        <f>VLOOKUP(A2599,'all data'!F2599:L2599,7,FALSE)</f>
        <v>#N/A</v>
      </c>
      <c r="D2599" t="s">
        <v>8220</v>
      </c>
      <c r="E2599" t="e">
        <f>VLOOKUP(D2599,'all data'!F1069:L1069,7,FALSE)</f>
        <v>#N/A</v>
      </c>
    </row>
    <row r="2600" spans="1:5" x14ac:dyDescent="0.25">
      <c r="A2600" t="s">
        <v>8218</v>
      </c>
      <c r="B2600" t="e">
        <f>VLOOKUP(A2600,'all data'!F2600:L2600,7,FALSE)</f>
        <v>#N/A</v>
      </c>
      <c r="D2600" t="s">
        <v>8220</v>
      </c>
      <c r="E2600" t="e">
        <f>VLOOKUP(D2600,'all data'!F1070:L1070,7,FALSE)</f>
        <v>#N/A</v>
      </c>
    </row>
    <row r="2601" spans="1:5" x14ac:dyDescent="0.25">
      <c r="A2601" t="s">
        <v>8218</v>
      </c>
      <c r="B2601" t="e">
        <f>VLOOKUP(A2601,'all data'!F2601:L2601,7,FALSE)</f>
        <v>#N/A</v>
      </c>
      <c r="D2601" t="s">
        <v>8220</v>
      </c>
      <c r="E2601" t="e">
        <f>VLOOKUP(D2601,'all data'!F1071:L1071,7,FALSE)</f>
        <v>#N/A</v>
      </c>
    </row>
    <row r="2602" spans="1:5" x14ac:dyDescent="0.25">
      <c r="A2602" t="s">
        <v>8218</v>
      </c>
      <c r="B2602" t="e">
        <f>VLOOKUP(A2602,'all data'!F2602:L2602,7,FALSE)</f>
        <v>#N/A</v>
      </c>
      <c r="D2602" t="s">
        <v>8220</v>
      </c>
      <c r="E2602" t="e">
        <f>VLOOKUP(D2602,'all data'!F1072:L1072,7,FALSE)</f>
        <v>#N/A</v>
      </c>
    </row>
    <row r="2603" spans="1:5" x14ac:dyDescent="0.25">
      <c r="A2603" t="s">
        <v>8218</v>
      </c>
      <c r="B2603" t="e">
        <f>VLOOKUP(A2603,'all data'!F2603:L2603,7,FALSE)</f>
        <v>#N/A</v>
      </c>
      <c r="D2603" t="s">
        <v>8220</v>
      </c>
      <c r="E2603" t="e">
        <f>VLOOKUP(D2603,'all data'!F1073:L1073,7,FALSE)</f>
        <v>#N/A</v>
      </c>
    </row>
    <row r="2604" spans="1:5" x14ac:dyDescent="0.25">
      <c r="A2604" t="s">
        <v>8218</v>
      </c>
      <c r="B2604" t="e">
        <f>VLOOKUP(A2604,'all data'!F2604:L2604,7,FALSE)</f>
        <v>#N/A</v>
      </c>
      <c r="D2604" t="s">
        <v>8220</v>
      </c>
      <c r="E2604" t="e">
        <f>VLOOKUP(D2604,'all data'!F1074:L1074,7,FALSE)</f>
        <v>#N/A</v>
      </c>
    </row>
    <row r="2605" spans="1:5" x14ac:dyDescent="0.25">
      <c r="A2605" t="s">
        <v>8218</v>
      </c>
      <c r="B2605" t="e">
        <f>VLOOKUP(A2605,'all data'!F2605:L2605,7,FALSE)</f>
        <v>#N/A</v>
      </c>
      <c r="D2605" t="s">
        <v>8220</v>
      </c>
      <c r="E2605" t="e">
        <f>VLOOKUP(D2605,'all data'!F1075:L1075,7,FALSE)</f>
        <v>#N/A</v>
      </c>
    </row>
    <row r="2606" spans="1:5" x14ac:dyDescent="0.25">
      <c r="A2606" t="s">
        <v>8218</v>
      </c>
      <c r="B2606" t="e">
        <f>VLOOKUP(A2606,'all data'!F2606:L2606,7,FALSE)</f>
        <v>#N/A</v>
      </c>
      <c r="D2606" t="s">
        <v>8220</v>
      </c>
      <c r="E2606" t="e">
        <f>VLOOKUP(D2606,'all data'!F1076:L1076,7,FALSE)</f>
        <v>#N/A</v>
      </c>
    </row>
    <row r="2607" spans="1:5" x14ac:dyDescent="0.25">
      <c r="A2607" t="s">
        <v>8218</v>
      </c>
      <c r="B2607" t="e">
        <f>VLOOKUP(A2607,'all data'!F2607:L2607,7,FALSE)</f>
        <v>#N/A</v>
      </c>
      <c r="D2607" t="s">
        <v>8220</v>
      </c>
      <c r="E2607" t="e">
        <f>VLOOKUP(D2607,'all data'!F1077:L1077,7,FALSE)</f>
        <v>#N/A</v>
      </c>
    </row>
    <row r="2608" spans="1:5" x14ac:dyDescent="0.25">
      <c r="A2608" t="s">
        <v>8218</v>
      </c>
      <c r="B2608" t="e">
        <f>VLOOKUP(A2608,'all data'!F2608:L2608,7,FALSE)</f>
        <v>#N/A</v>
      </c>
      <c r="D2608" t="s">
        <v>8220</v>
      </c>
      <c r="E2608" t="e">
        <f>VLOOKUP(D2608,'all data'!F1078:L1078,7,FALSE)</f>
        <v>#N/A</v>
      </c>
    </row>
    <row r="2609" spans="1:5" x14ac:dyDescent="0.25">
      <c r="A2609" t="s">
        <v>8218</v>
      </c>
      <c r="B2609" t="e">
        <f>VLOOKUP(A2609,'all data'!F2609:L2609,7,FALSE)</f>
        <v>#N/A</v>
      </c>
      <c r="D2609" t="s">
        <v>8220</v>
      </c>
      <c r="E2609" t="e">
        <f>VLOOKUP(D2609,'all data'!F1079:L1079,7,FALSE)</f>
        <v>#N/A</v>
      </c>
    </row>
    <row r="2610" spans="1:5" x14ac:dyDescent="0.25">
      <c r="A2610" t="s">
        <v>8218</v>
      </c>
      <c r="B2610" t="e">
        <f>VLOOKUP(A2610,'all data'!F2610:L2610,7,FALSE)</f>
        <v>#N/A</v>
      </c>
      <c r="D2610" t="s">
        <v>8220</v>
      </c>
      <c r="E2610" t="e">
        <f>VLOOKUP(D2610,'all data'!F1080:L1080,7,FALSE)</f>
        <v>#N/A</v>
      </c>
    </row>
    <row r="2611" spans="1:5" x14ac:dyDescent="0.25">
      <c r="A2611" t="s">
        <v>8218</v>
      </c>
      <c r="B2611" t="e">
        <f>VLOOKUP(A2611,'all data'!F2611:L2611,7,FALSE)</f>
        <v>#N/A</v>
      </c>
      <c r="D2611" t="s">
        <v>8220</v>
      </c>
      <c r="E2611" t="e">
        <f>VLOOKUP(D2611,'all data'!F1081:L1081,7,FALSE)</f>
        <v>#N/A</v>
      </c>
    </row>
    <row r="2612" spans="1:5" x14ac:dyDescent="0.25">
      <c r="A2612" t="s">
        <v>8218</v>
      </c>
      <c r="B2612" t="e">
        <f>VLOOKUP(A2612,'all data'!F2612:L2612,7,FALSE)</f>
        <v>#N/A</v>
      </c>
      <c r="D2612" t="s">
        <v>8220</v>
      </c>
      <c r="E2612" t="e">
        <f>VLOOKUP(D2612,'all data'!F1082:L1082,7,FALSE)</f>
        <v>#N/A</v>
      </c>
    </row>
    <row r="2613" spans="1:5" x14ac:dyDescent="0.25">
      <c r="A2613" t="s">
        <v>8218</v>
      </c>
      <c r="B2613" t="e">
        <f>VLOOKUP(A2613,'all data'!F2613:L2613,7,FALSE)</f>
        <v>#N/A</v>
      </c>
      <c r="D2613" t="s">
        <v>8220</v>
      </c>
      <c r="E2613" t="e">
        <f>VLOOKUP(D2613,'all data'!F1083:L1083,7,FALSE)</f>
        <v>#N/A</v>
      </c>
    </row>
    <row r="2614" spans="1:5" x14ac:dyDescent="0.25">
      <c r="A2614" t="s">
        <v>8218</v>
      </c>
      <c r="B2614" t="e">
        <f>VLOOKUP(A2614,'all data'!F2614:L2614,7,FALSE)</f>
        <v>#N/A</v>
      </c>
      <c r="D2614" t="s">
        <v>8220</v>
      </c>
      <c r="E2614" t="e">
        <f>VLOOKUP(D2614,'all data'!F1084:L1084,7,FALSE)</f>
        <v>#N/A</v>
      </c>
    </row>
    <row r="2615" spans="1:5" x14ac:dyDescent="0.25">
      <c r="A2615" t="s">
        <v>8218</v>
      </c>
      <c r="B2615" t="e">
        <f>VLOOKUP(A2615,'all data'!F2615:L2615,7,FALSE)</f>
        <v>#N/A</v>
      </c>
      <c r="D2615" t="s">
        <v>8220</v>
      </c>
      <c r="E2615" t="e">
        <f>VLOOKUP(D2615,'all data'!F1085:L1085,7,FALSE)</f>
        <v>#N/A</v>
      </c>
    </row>
    <row r="2616" spans="1:5" x14ac:dyDescent="0.25">
      <c r="A2616" t="s">
        <v>8218</v>
      </c>
      <c r="B2616" t="e">
        <f>VLOOKUP(A2616,'all data'!F2616:L2616,7,FALSE)</f>
        <v>#N/A</v>
      </c>
      <c r="D2616" t="s">
        <v>8220</v>
      </c>
      <c r="E2616" t="e">
        <f>VLOOKUP(D2616,'all data'!F1086:L1086,7,FALSE)</f>
        <v>#N/A</v>
      </c>
    </row>
    <row r="2617" spans="1:5" x14ac:dyDescent="0.25">
      <c r="A2617" t="s">
        <v>8218</v>
      </c>
      <c r="B2617" t="e">
        <f>VLOOKUP(A2617,'all data'!F2617:L2617,7,FALSE)</f>
        <v>#N/A</v>
      </c>
      <c r="D2617" t="s">
        <v>8220</v>
      </c>
      <c r="E2617" t="e">
        <f>VLOOKUP(D2617,'all data'!F1087:L1087,7,FALSE)</f>
        <v>#N/A</v>
      </c>
    </row>
    <row r="2618" spans="1:5" x14ac:dyDescent="0.25">
      <c r="A2618" t="s">
        <v>8218</v>
      </c>
      <c r="B2618" t="e">
        <f>VLOOKUP(A2618,'all data'!F2618:L2618,7,FALSE)</f>
        <v>#N/A</v>
      </c>
      <c r="D2618" t="s">
        <v>8220</v>
      </c>
      <c r="E2618" t="e">
        <f>VLOOKUP(D2618,'all data'!F1088:L1088,7,FALSE)</f>
        <v>#N/A</v>
      </c>
    </row>
    <row r="2619" spans="1:5" x14ac:dyDescent="0.25">
      <c r="A2619" t="s">
        <v>8218</v>
      </c>
      <c r="B2619" t="e">
        <f>VLOOKUP(A2619,'all data'!F2619:L2619,7,FALSE)</f>
        <v>#N/A</v>
      </c>
      <c r="D2619" t="s">
        <v>8220</v>
      </c>
      <c r="E2619" t="e">
        <f>VLOOKUP(D2619,'all data'!F1089:L1089,7,FALSE)</f>
        <v>#N/A</v>
      </c>
    </row>
    <row r="2620" spans="1:5" x14ac:dyDescent="0.25">
      <c r="A2620" t="s">
        <v>8218</v>
      </c>
      <c r="B2620" t="e">
        <f>VLOOKUP(A2620,'all data'!F2620:L2620,7,FALSE)</f>
        <v>#N/A</v>
      </c>
      <c r="D2620" t="s">
        <v>8220</v>
      </c>
      <c r="E2620" t="e">
        <f>VLOOKUP(D2620,'all data'!F1090:L1090,7,FALSE)</f>
        <v>#N/A</v>
      </c>
    </row>
    <row r="2621" spans="1:5" x14ac:dyDescent="0.25">
      <c r="A2621" t="s">
        <v>8218</v>
      </c>
      <c r="B2621" t="e">
        <f>VLOOKUP(A2621,'all data'!F2621:L2621,7,FALSE)</f>
        <v>#N/A</v>
      </c>
      <c r="D2621" t="s">
        <v>8220</v>
      </c>
      <c r="E2621" t="e">
        <f>VLOOKUP(D2621,'all data'!F1091:L1091,7,FALSE)</f>
        <v>#N/A</v>
      </c>
    </row>
    <row r="2622" spans="1:5" x14ac:dyDescent="0.25">
      <c r="A2622" t="s">
        <v>8218</v>
      </c>
      <c r="B2622" t="e">
        <f>VLOOKUP(A2622,'all data'!F2622:L2622,7,FALSE)</f>
        <v>#N/A</v>
      </c>
      <c r="D2622" t="s">
        <v>8220</v>
      </c>
      <c r="E2622" t="e">
        <f>VLOOKUP(D2622,'all data'!F1092:L1092,7,FALSE)</f>
        <v>#N/A</v>
      </c>
    </row>
    <row r="2623" spans="1:5" x14ac:dyDescent="0.25">
      <c r="A2623" t="s">
        <v>8218</v>
      </c>
      <c r="B2623" t="e">
        <f>VLOOKUP(A2623,'all data'!F2623:L2623,7,FALSE)</f>
        <v>#N/A</v>
      </c>
      <c r="D2623" t="s">
        <v>8220</v>
      </c>
      <c r="E2623" t="e">
        <f>VLOOKUP(D2623,'all data'!F1093:L1093,7,FALSE)</f>
        <v>#N/A</v>
      </c>
    </row>
    <row r="2624" spans="1:5" x14ac:dyDescent="0.25">
      <c r="A2624" t="s">
        <v>8218</v>
      </c>
      <c r="B2624" t="e">
        <f>VLOOKUP(A2624,'all data'!F2624:L2624,7,FALSE)</f>
        <v>#N/A</v>
      </c>
      <c r="D2624" t="s">
        <v>8220</v>
      </c>
      <c r="E2624" t="e">
        <f>VLOOKUP(D2624,'all data'!F1094:L1094,7,FALSE)</f>
        <v>#N/A</v>
      </c>
    </row>
    <row r="2625" spans="1:5" x14ac:dyDescent="0.25">
      <c r="A2625" t="s">
        <v>8218</v>
      </c>
      <c r="B2625" t="e">
        <f>VLOOKUP(A2625,'all data'!F2625:L2625,7,FALSE)</f>
        <v>#N/A</v>
      </c>
      <c r="D2625" t="s">
        <v>8220</v>
      </c>
      <c r="E2625" t="e">
        <f>VLOOKUP(D2625,'all data'!F1095:L1095,7,FALSE)</f>
        <v>#N/A</v>
      </c>
    </row>
    <row r="2626" spans="1:5" x14ac:dyDescent="0.25">
      <c r="A2626" t="s">
        <v>8218</v>
      </c>
      <c r="B2626" t="e">
        <f>VLOOKUP(A2626,'all data'!F2626:L2626,7,FALSE)</f>
        <v>#N/A</v>
      </c>
      <c r="D2626" t="s">
        <v>8220</v>
      </c>
      <c r="E2626" t="e">
        <f>VLOOKUP(D2626,'all data'!F1096:L1096,7,FALSE)</f>
        <v>#N/A</v>
      </c>
    </row>
    <row r="2627" spans="1:5" x14ac:dyDescent="0.25">
      <c r="A2627" t="s">
        <v>8218</v>
      </c>
      <c r="B2627" t="e">
        <f>VLOOKUP(A2627,'all data'!F2627:L2627,7,FALSE)</f>
        <v>#N/A</v>
      </c>
      <c r="D2627" t="s">
        <v>8220</v>
      </c>
      <c r="E2627" t="e">
        <f>VLOOKUP(D2627,'all data'!F1097:L1097,7,FALSE)</f>
        <v>#N/A</v>
      </c>
    </row>
    <row r="2628" spans="1:5" x14ac:dyDescent="0.25">
      <c r="A2628" t="s">
        <v>8218</v>
      </c>
      <c r="B2628" t="e">
        <f>VLOOKUP(A2628,'all data'!F2628:L2628,7,FALSE)</f>
        <v>#N/A</v>
      </c>
      <c r="D2628" t="s">
        <v>8220</v>
      </c>
      <c r="E2628" t="e">
        <f>VLOOKUP(D2628,'all data'!F1098:L1098,7,FALSE)</f>
        <v>#N/A</v>
      </c>
    </row>
    <row r="2629" spans="1:5" x14ac:dyDescent="0.25">
      <c r="A2629" t="s">
        <v>8218</v>
      </c>
      <c r="B2629" t="e">
        <f>VLOOKUP(A2629,'all data'!F2629:L2629,7,FALSE)</f>
        <v>#N/A</v>
      </c>
      <c r="D2629" t="s">
        <v>8220</v>
      </c>
      <c r="E2629" t="e">
        <f>VLOOKUP(D2629,'all data'!F1099:L1099,7,FALSE)</f>
        <v>#N/A</v>
      </c>
    </row>
    <row r="2630" spans="1:5" x14ac:dyDescent="0.25">
      <c r="A2630" t="s">
        <v>8218</v>
      </c>
      <c r="B2630" t="e">
        <f>VLOOKUP(A2630,'all data'!F2630:L2630,7,FALSE)</f>
        <v>#N/A</v>
      </c>
      <c r="D2630" t="s">
        <v>8220</v>
      </c>
      <c r="E2630" t="e">
        <f>VLOOKUP(D2630,'all data'!F1100:L1100,7,FALSE)</f>
        <v>#N/A</v>
      </c>
    </row>
    <row r="2631" spans="1:5" x14ac:dyDescent="0.25">
      <c r="A2631" t="s">
        <v>8218</v>
      </c>
      <c r="B2631" t="e">
        <f>VLOOKUP(A2631,'all data'!F2631:L2631,7,FALSE)</f>
        <v>#N/A</v>
      </c>
      <c r="D2631" t="s">
        <v>8220</v>
      </c>
      <c r="E2631" t="e">
        <f>VLOOKUP(D2631,'all data'!F1101:L1101,7,FALSE)</f>
        <v>#N/A</v>
      </c>
    </row>
    <row r="2632" spans="1:5" x14ac:dyDescent="0.25">
      <c r="A2632" t="s">
        <v>8218</v>
      </c>
      <c r="B2632" t="e">
        <f>VLOOKUP(A2632,'all data'!F2632:L2632,7,FALSE)</f>
        <v>#N/A</v>
      </c>
      <c r="D2632" t="s">
        <v>8220</v>
      </c>
      <c r="E2632" t="e">
        <f>VLOOKUP(D2632,'all data'!F1102:L1102,7,FALSE)</f>
        <v>#N/A</v>
      </c>
    </row>
    <row r="2633" spans="1:5" x14ac:dyDescent="0.25">
      <c r="A2633" t="s">
        <v>8218</v>
      </c>
      <c r="B2633" t="e">
        <f>VLOOKUP(A2633,'all data'!F2633:L2633,7,FALSE)</f>
        <v>#N/A</v>
      </c>
      <c r="D2633" t="s">
        <v>8220</v>
      </c>
      <c r="E2633" t="e">
        <f>VLOOKUP(D2633,'all data'!F1103:L1103,7,FALSE)</f>
        <v>#N/A</v>
      </c>
    </row>
    <row r="2634" spans="1:5" x14ac:dyDescent="0.25">
      <c r="A2634" t="s">
        <v>8218</v>
      </c>
      <c r="B2634" t="e">
        <f>VLOOKUP(A2634,'all data'!F2634:L2634,7,FALSE)</f>
        <v>#N/A</v>
      </c>
      <c r="D2634" t="s">
        <v>8220</v>
      </c>
      <c r="E2634" t="e">
        <f>VLOOKUP(D2634,'all data'!F1104:L1104,7,FALSE)</f>
        <v>#N/A</v>
      </c>
    </row>
    <row r="2635" spans="1:5" x14ac:dyDescent="0.25">
      <c r="A2635" t="s">
        <v>8218</v>
      </c>
      <c r="B2635" t="e">
        <f>VLOOKUP(A2635,'all data'!F2635:L2635,7,FALSE)</f>
        <v>#N/A</v>
      </c>
      <c r="D2635" t="s">
        <v>8220</v>
      </c>
      <c r="E2635" t="e">
        <f>VLOOKUP(D2635,'all data'!F1105:L1105,7,FALSE)</f>
        <v>#N/A</v>
      </c>
    </row>
    <row r="2636" spans="1:5" x14ac:dyDescent="0.25">
      <c r="A2636" t="s">
        <v>8218</v>
      </c>
      <c r="B2636" t="e">
        <f>VLOOKUP(A2636,'all data'!F2636:L2636,7,FALSE)</f>
        <v>#N/A</v>
      </c>
      <c r="D2636" t="s">
        <v>8220</v>
      </c>
      <c r="E2636" t="e">
        <f>VLOOKUP(D2636,'all data'!F1106:L1106,7,FALSE)</f>
        <v>#N/A</v>
      </c>
    </row>
    <row r="2637" spans="1:5" x14ac:dyDescent="0.25">
      <c r="A2637" t="s">
        <v>8218</v>
      </c>
      <c r="B2637" t="e">
        <f>VLOOKUP(A2637,'all data'!F2637:L2637,7,FALSE)</f>
        <v>#N/A</v>
      </c>
      <c r="D2637" t="s">
        <v>8220</v>
      </c>
      <c r="E2637" t="e">
        <f>VLOOKUP(D2637,'all data'!F1107:L1107,7,FALSE)</f>
        <v>#N/A</v>
      </c>
    </row>
    <row r="2638" spans="1:5" x14ac:dyDescent="0.25">
      <c r="A2638" t="s">
        <v>8218</v>
      </c>
      <c r="B2638" t="e">
        <f>VLOOKUP(A2638,'all data'!F2638:L2638,7,FALSE)</f>
        <v>#N/A</v>
      </c>
      <c r="D2638" t="s">
        <v>8220</v>
      </c>
      <c r="E2638" t="e">
        <f>VLOOKUP(D2638,'all data'!F1108:L1108,7,FALSE)</f>
        <v>#N/A</v>
      </c>
    </row>
    <row r="2639" spans="1:5" x14ac:dyDescent="0.25">
      <c r="A2639" t="s">
        <v>8218</v>
      </c>
      <c r="B2639" t="e">
        <f>VLOOKUP(A2639,'all data'!F2639:L2639,7,FALSE)</f>
        <v>#N/A</v>
      </c>
      <c r="D2639" t="s">
        <v>8220</v>
      </c>
      <c r="E2639" t="e">
        <f>VLOOKUP(D2639,'all data'!F1109:L1109,7,FALSE)</f>
        <v>#N/A</v>
      </c>
    </row>
    <row r="2640" spans="1:5" x14ac:dyDescent="0.25">
      <c r="A2640" t="s">
        <v>8218</v>
      </c>
      <c r="B2640" t="e">
        <f>VLOOKUP(A2640,'all data'!F2640:L2640,7,FALSE)</f>
        <v>#N/A</v>
      </c>
      <c r="D2640" t="s">
        <v>8220</v>
      </c>
      <c r="E2640" t="e">
        <f>VLOOKUP(D2640,'all data'!F1110:L1110,7,FALSE)</f>
        <v>#N/A</v>
      </c>
    </row>
    <row r="2641" spans="1:5" x14ac:dyDescent="0.25">
      <c r="A2641" t="s">
        <v>8218</v>
      </c>
      <c r="B2641" t="e">
        <f>VLOOKUP(A2641,'all data'!F2641:L2641,7,FALSE)</f>
        <v>#N/A</v>
      </c>
      <c r="D2641" t="s">
        <v>8220</v>
      </c>
      <c r="E2641" t="e">
        <f>VLOOKUP(D2641,'all data'!F1111:L1111,7,FALSE)</f>
        <v>#N/A</v>
      </c>
    </row>
    <row r="2642" spans="1:5" x14ac:dyDescent="0.25">
      <c r="A2642" t="s">
        <v>8218</v>
      </c>
      <c r="B2642" t="e">
        <f>VLOOKUP(A2642,'all data'!F2642:L2642,7,FALSE)</f>
        <v>#N/A</v>
      </c>
      <c r="D2642" t="s">
        <v>8220</v>
      </c>
      <c r="E2642" t="e">
        <f>VLOOKUP(D2642,'all data'!F1112:L1112,7,FALSE)</f>
        <v>#N/A</v>
      </c>
    </row>
    <row r="2643" spans="1:5" x14ac:dyDescent="0.25">
      <c r="A2643" t="s">
        <v>8218</v>
      </c>
      <c r="B2643" t="e">
        <f>VLOOKUP(A2643,'all data'!F2643:L2643,7,FALSE)</f>
        <v>#N/A</v>
      </c>
      <c r="D2643" t="s">
        <v>8220</v>
      </c>
      <c r="E2643" t="e">
        <f>VLOOKUP(D2643,'all data'!F1113:L1113,7,FALSE)</f>
        <v>#N/A</v>
      </c>
    </row>
    <row r="2644" spans="1:5" x14ac:dyDescent="0.25">
      <c r="A2644" t="s">
        <v>8218</v>
      </c>
      <c r="B2644" t="e">
        <f>VLOOKUP(A2644,'all data'!F2644:L2644,7,FALSE)</f>
        <v>#N/A</v>
      </c>
      <c r="D2644" t="s">
        <v>8220</v>
      </c>
      <c r="E2644" t="e">
        <f>VLOOKUP(D2644,'all data'!F1114:L1114,7,FALSE)</f>
        <v>#N/A</v>
      </c>
    </row>
    <row r="2645" spans="1:5" x14ac:dyDescent="0.25">
      <c r="A2645" t="s">
        <v>8218</v>
      </c>
      <c r="B2645" t="e">
        <f>VLOOKUP(A2645,'all data'!F2645:L2645,7,FALSE)</f>
        <v>#N/A</v>
      </c>
      <c r="D2645" t="s">
        <v>8220</v>
      </c>
      <c r="E2645" t="e">
        <f>VLOOKUP(D2645,'all data'!F1115:L1115,7,FALSE)</f>
        <v>#N/A</v>
      </c>
    </row>
    <row r="2646" spans="1:5" x14ac:dyDescent="0.25">
      <c r="A2646" t="s">
        <v>8218</v>
      </c>
      <c r="B2646" t="e">
        <f>VLOOKUP(A2646,'all data'!F2646:L2646,7,FALSE)</f>
        <v>#N/A</v>
      </c>
      <c r="D2646" t="s">
        <v>8220</v>
      </c>
      <c r="E2646" t="e">
        <f>VLOOKUP(D2646,'all data'!F1116:L1116,7,FALSE)</f>
        <v>#N/A</v>
      </c>
    </row>
    <row r="2647" spans="1:5" x14ac:dyDescent="0.25">
      <c r="A2647" t="s">
        <v>8218</v>
      </c>
      <c r="B2647" t="e">
        <f>VLOOKUP(A2647,'all data'!F2647:L2647,7,FALSE)</f>
        <v>#N/A</v>
      </c>
      <c r="D2647" t="s">
        <v>8220</v>
      </c>
      <c r="E2647" t="e">
        <f>VLOOKUP(D2647,'all data'!F1117:L1117,7,FALSE)</f>
        <v>#N/A</v>
      </c>
    </row>
    <row r="2648" spans="1:5" x14ac:dyDescent="0.25">
      <c r="A2648" t="s">
        <v>8218</v>
      </c>
      <c r="B2648" t="e">
        <f>VLOOKUP(A2648,'all data'!F2648:L2648,7,FALSE)</f>
        <v>#N/A</v>
      </c>
      <c r="D2648" t="s">
        <v>8220</v>
      </c>
      <c r="E2648" t="e">
        <f>VLOOKUP(D2648,'all data'!F1118:L1118,7,FALSE)</f>
        <v>#N/A</v>
      </c>
    </row>
    <row r="2649" spans="1:5" x14ac:dyDescent="0.25">
      <c r="A2649" t="s">
        <v>8218</v>
      </c>
      <c r="B2649" t="e">
        <f>VLOOKUP(A2649,'all data'!F2649:L2649,7,FALSE)</f>
        <v>#N/A</v>
      </c>
      <c r="D2649" t="s">
        <v>8220</v>
      </c>
      <c r="E2649" t="e">
        <f>VLOOKUP(D2649,'all data'!F1119:L1119,7,FALSE)</f>
        <v>#N/A</v>
      </c>
    </row>
    <row r="2650" spans="1:5" x14ac:dyDescent="0.25">
      <c r="A2650" t="s">
        <v>8218</v>
      </c>
      <c r="B2650" t="e">
        <f>VLOOKUP(A2650,'all data'!F2650:L2650,7,FALSE)</f>
        <v>#N/A</v>
      </c>
      <c r="D2650" t="s">
        <v>8220</v>
      </c>
      <c r="E2650" t="e">
        <f>VLOOKUP(D2650,'all data'!F1120:L1120,7,FALSE)</f>
        <v>#N/A</v>
      </c>
    </row>
    <row r="2651" spans="1:5" x14ac:dyDescent="0.25">
      <c r="A2651" t="s">
        <v>8218</v>
      </c>
      <c r="B2651" t="e">
        <f>VLOOKUP(A2651,'all data'!F2651:L2651,7,FALSE)</f>
        <v>#N/A</v>
      </c>
      <c r="D2651" t="s">
        <v>8220</v>
      </c>
      <c r="E2651" t="e">
        <f>VLOOKUP(D2651,'all data'!F1121:L1121,7,FALSE)</f>
        <v>#N/A</v>
      </c>
    </row>
    <row r="2652" spans="1:5" x14ac:dyDescent="0.25">
      <c r="A2652" t="s">
        <v>8218</v>
      </c>
      <c r="B2652" t="e">
        <f>VLOOKUP(A2652,'all data'!F2652:L2652,7,FALSE)</f>
        <v>#N/A</v>
      </c>
      <c r="D2652" t="s">
        <v>8220</v>
      </c>
      <c r="E2652" t="e">
        <f>VLOOKUP(D2652,'all data'!F1122:L1122,7,FALSE)</f>
        <v>#N/A</v>
      </c>
    </row>
    <row r="2653" spans="1:5" x14ac:dyDescent="0.25">
      <c r="A2653" t="s">
        <v>8218</v>
      </c>
      <c r="B2653" t="e">
        <f>VLOOKUP(A2653,'all data'!F2653:L2653,7,FALSE)</f>
        <v>#N/A</v>
      </c>
      <c r="D2653" t="s">
        <v>8220</v>
      </c>
      <c r="E2653" t="e">
        <f>VLOOKUP(D2653,'all data'!F1123:L1123,7,FALSE)</f>
        <v>#N/A</v>
      </c>
    </row>
    <row r="2654" spans="1:5" x14ac:dyDescent="0.25">
      <c r="A2654" t="s">
        <v>8218</v>
      </c>
      <c r="B2654" t="e">
        <f>VLOOKUP(A2654,'all data'!F2654:L2654,7,FALSE)</f>
        <v>#N/A</v>
      </c>
      <c r="D2654" t="s">
        <v>8220</v>
      </c>
      <c r="E2654" t="e">
        <f>VLOOKUP(D2654,'all data'!F1124:L1124,7,FALSE)</f>
        <v>#N/A</v>
      </c>
    </row>
    <row r="2655" spans="1:5" x14ac:dyDescent="0.25">
      <c r="A2655" t="s">
        <v>8218</v>
      </c>
      <c r="B2655" t="e">
        <f>VLOOKUP(A2655,'all data'!F2655:L2655,7,FALSE)</f>
        <v>#N/A</v>
      </c>
      <c r="D2655" t="s">
        <v>8220</v>
      </c>
      <c r="E2655" t="e">
        <f>VLOOKUP(D2655,'all data'!F1125:L1125,7,FALSE)</f>
        <v>#N/A</v>
      </c>
    </row>
    <row r="2656" spans="1:5" x14ac:dyDescent="0.25">
      <c r="A2656" t="s">
        <v>8218</v>
      </c>
      <c r="B2656" t="e">
        <f>VLOOKUP(A2656,'all data'!F2656:L2656,7,FALSE)</f>
        <v>#N/A</v>
      </c>
      <c r="D2656" t="s">
        <v>8220</v>
      </c>
      <c r="E2656" t="e">
        <f>VLOOKUP(D2656,'all data'!F1126:L1126,7,FALSE)</f>
        <v>#N/A</v>
      </c>
    </row>
    <row r="2657" spans="1:5" x14ac:dyDescent="0.25">
      <c r="A2657" t="s">
        <v>8218</v>
      </c>
      <c r="B2657" t="e">
        <f>VLOOKUP(A2657,'all data'!F2657:L2657,7,FALSE)</f>
        <v>#N/A</v>
      </c>
      <c r="D2657" t="s">
        <v>8220</v>
      </c>
      <c r="E2657" t="e">
        <f>VLOOKUP(D2657,'all data'!F1127:L1127,7,FALSE)</f>
        <v>#N/A</v>
      </c>
    </row>
    <row r="2658" spans="1:5" x14ac:dyDescent="0.25">
      <c r="A2658" t="s">
        <v>8218</v>
      </c>
      <c r="B2658" t="e">
        <f>VLOOKUP(A2658,'all data'!F2658:L2658,7,FALSE)</f>
        <v>#N/A</v>
      </c>
      <c r="D2658" t="s">
        <v>8220</v>
      </c>
      <c r="E2658" t="e">
        <f>VLOOKUP(D2658,'all data'!F1128:L1128,7,FALSE)</f>
        <v>#N/A</v>
      </c>
    </row>
    <row r="2659" spans="1:5" x14ac:dyDescent="0.25">
      <c r="A2659" t="s">
        <v>8218</v>
      </c>
      <c r="B2659" t="e">
        <f>VLOOKUP(A2659,'all data'!F2659:L2659,7,FALSE)</f>
        <v>#N/A</v>
      </c>
      <c r="D2659" t="s">
        <v>8220</v>
      </c>
      <c r="E2659" t="e">
        <f>VLOOKUP(D2659,'all data'!F1129:L1129,7,FALSE)</f>
        <v>#N/A</v>
      </c>
    </row>
    <row r="2660" spans="1:5" x14ac:dyDescent="0.25">
      <c r="A2660" t="s">
        <v>8218</v>
      </c>
      <c r="B2660" t="e">
        <f>VLOOKUP(A2660,'all data'!F2660:L2660,7,FALSE)</f>
        <v>#N/A</v>
      </c>
      <c r="D2660" t="s">
        <v>8220</v>
      </c>
      <c r="E2660" t="e">
        <f>VLOOKUP(D2660,'all data'!F1130:L1130,7,FALSE)</f>
        <v>#N/A</v>
      </c>
    </row>
    <row r="2661" spans="1:5" x14ac:dyDescent="0.25">
      <c r="A2661" t="s">
        <v>8218</v>
      </c>
      <c r="B2661" t="e">
        <f>VLOOKUP(A2661,'all data'!F2661:L2661,7,FALSE)</f>
        <v>#N/A</v>
      </c>
      <c r="D2661" t="s">
        <v>8220</v>
      </c>
      <c r="E2661" t="e">
        <f>VLOOKUP(D2661,'all data'!F1131:L1131,7,FALSE)</f>
        <v>#N/A</v>
      </c>
    </row>
    <row r="2662" spans="1:5" x14ac:dyDescent="0.25">
      <c r="A2662" t="s">
        <v>8218</v>
      </c>
      <c r="B2662" t="e">
        <f>VLOOKUP(A2662,'all data'!F2662:L2662,7,FALSE)</f>
        <v>#N/A</v>
      </c>
      <c r="D2662" t="s">
        <v>8220</v>
      </c>
      <c r="E2662" t="e">
        <f>VLOOKUP(D2662,'all data'!F1132:L1132,7,FALSE)</f>
        <v>#N/A</v>
      </c>
    </row>
    <row r="2663" spans="1:5" x14ac:dyDescent="0.25">
      <c r="A2663" t="s">
        <v>8218</v>
      </c>
      <c r="B2663" t="e">
        <f>VLOOKUP(A2663,'all data'!F2663:L2663,7,FALSE)</f>
        <v>#N/A</v>
      </c>
      <c r="D2663" t="s">
        <v>8220</v>
      </c>
      <c r="E2663" t="e">
        <f>VLOOKUP(D2663,'all data'!F1133:L1133,7,FALSE)</f>
        <v>#N/A</v>
      </c>
    </row>
    <row r="2664" spans="1:5" x14ac:dyDescent="0.25">
      <c r="A2664" t="s">
        <v>8218</v>
      </c>
      <c r="B2664" t="e">
        <f>VLOOKUP(A2664,'all data'!F2664:L2664,7,FALSE)</f>
        <v>#N/A</v>
      </c>
      <c r="D2664" t="s">
        <v>8220</v>
      </c>
      <c r="E2664" t="e">
        <f>VLOOKUP(D2664,'all data'!F1134:L1134,7,FALSE)</f>
        <v>#N/A</v>
      </c>
    </row>
    <row r="2665" spans="1:5" x14ac:dyDescent="0.25">
      <c r="A2665" t="s">
        <v>8218</v>
      </c>
      <c r="B2665" t="e">
        <f>VLOOKUP(A2665,'all data'!F2665:L2665,7,FALSE)</f>
        <v>#N/A</v>
      </c>
      <c r="D2665" t="s">
        <v>8220</v>
      </c>
      <c r="E2665" t="e">
        <f>VLOOKUP(D2665,'all data'!F1135:L1135,7,FALSE)</f>
        <v>#N/A</v>
      </c>
    </row>
    <row r="2666" spans="1:5" x14ac:dyDescent="0.25">
      <c r="A2666" t="s">
        <v>8218</v>
      </c>
      <c r="B2666" t="e">
        <f>VLOOKUP(A2666,'all data'!F2666:L2666,7,FALSE)</f>
        <v>#N/A</v>
      </c>
      <c r="D2666" t="s">
        <v>8220</v>
      </c>
      <c r="E2666" t="e">
        <f>VLOOKUP(D2666,'all data'!F1136:L1136,7,FALSE)</f>
        <v>#N/A</v>
      </c>
    </row>
    <row r="2667" spans="1:5" x14ac:dyDescent="0.25">
      <c r="A2667" t="s">
        <v>8218</v>
      </c>
      <c r="B2667" t="e">
        <f>VLOOKUP(A2667,'all data'!F2667:L2667,7,FALSE)</f>
        <v>#N/A</v>
      </c>
      <c r="D2667" t="s">
        <v>8220</v>
      </c>
      <c r="E2667" t="e">
        <f>VLOOKUP(D2667,'all data'!F1137:L1137,7,FALSE)</f>
        <v>#N/A</v>
      </c>
    </row>
    <row r="2668" spans="1:5" x14ac:dyDescent="0.25">
      <c r="A2668" t="s">
        <v>8218</v>
      </c>
      <c r="B2668" t="e">
        <f>VLOOKUP(A2668,'all data'!F2668:L2668,7,FALSE)</f>
        <v>#N/A</v>
      </c>
      <c r="D2668" t="s">
        <v>8220</v>
      </c>
      <c r="E2668" t="e">
        <f>VLOOKUP(D2668,'all data'!F1138:L1138,7,FALSE)</f>
        <v>#N/A</v>
      </c>
    </row>
    <row r="2669" spans="1:5" x14ac:dyDescent="0.25">
      <c r="A2669" t="s">
        <v>8218</v>
      </c>
      <c r="B2669" t="e">
        <f>VLOOKUP(A2669,'all data'!F2669:L2669,7,FALSE)</f>
        <v>#N/A</v>
      </c>
      <c r="D2669" t="s">
        <v>8220</v>
      </c>
      <c r="E2669" t="e">
        <f>VLOOKUP(D2669,'all data'!F1139:L1139,7,FALSE)</f>
        <v>#N/A</v>
      </c>
    </row>
    <row r="2670" spans="1:5" x14ac:dyDescent="0.25">
      <c r="A2670" t="s">
        <v>8218</v>
      </c>
      <c r="B2670" t="e">
        <f>VLOOKUP(A2670,'all data'!F2670:L2670,7,FALSE)</f>
        <v>#N/A</v>
      </c>
      <c r="D2670" t="s">
        <v>8220</v>
      </c>
      <c r="E2670" t="e">
        <f>VLOOKUP(D2670,'all data'!F1140:L1140,7,FALSE)</f>
        <v>#N/A</v>
      </c>
    </row>
    <row r="2671" spans="1:5" x14ac:dyDescent="0.25">
      <c r="A2671" t="s">
        <v>8218</v>
      </c>
      <c r="B2671" t="e">
        <f>VLOOKUP(A2671,'all data'!F2671:L2671,7,FALSE)</f>
        <v>#N/A</v>
      </c>
      <c r="D2671" t="s">
        <v>8220</v>
      </c>
      <c r="E2671" t="e">
        <f>VLOOKUP(D2671,'all data'!F1141:L1141,7,FALSE)</f>
        <v>#N/A</v>
      </c>
    </row>
    <row r="2672" spans="1:5" x14ac:dyDescent="0.25">
      <c r="A2672" t="s">
        <v>8218</v>
      </c>
      <c r="B2672" t="e">
        <f>VLOOKUP(A2672,'all data'!F2672:L2672,7,FALSE)</f>
        <v>#N/A</v>
      </c>
      <c r="D2672" t="s">
        <v>8220</v>
      </c>
      <c r="E2672" t="e">
        <f>VLOOKUP(D2672,'all data'!F1142:L1142,7,FALSE)</f>
        <v>#N/A</v>
      </c>
    </row>
    <row r="2673" spans="1:5" x14ac:dyDescent="0.25">
      <c r="A2673" t="s">
        <v>8218</v>
      </c>
      <c r="B2673" t="e">
        <f>VLOOKUP(A2673,'all data'!F2673:L2673,7,FALSE)</f>
        <v>#N/A</v>
      </c>
      <c r="D2673" t="s">
        <v>8220</v>
      </c>
      <c r="E2673" t="e">
        <f>VLOOKUP(D2673,'all data'!F1143:L1143,7,FALSE)</f>
        <v>#N/A</v>
      </c>
    </row>
    <row r="2674" spans="1:5" x14ac:dyDescent="0.25">
      <c r="A2674" t="s">
        <v>8218</v>
      </c>
      <c r="B2674" t="e">
        <f>VLOOKUP(A2674,'all data'!F2674:L2674,7,FALSE)</f>
        <v>#N/A</v>
      </c>
      <c r="D2674" t="s">
        <v>8220</v>
      </c>
      <c r="E2674" t="e">
        <f>VLOOKUP(D2674,'all data'!F1144:L1144,7,FALSE)</f>
        <v>#N/A</v>
      </c>
    </row>
    <row r="2675" spans="1:5" x14ac:dyDescent="0.25">
      <c r="A2675" t="s">
        <v>8218</v>
      </c>
      <c r="B2675" t="e">
        <f>VLOOKUP(A2675,'all data'!F2675:L2675,7,FALSE)</f>
        <v>#N/A</v>
      </c>
      <c r="D2675" t="s">
        <v>8220</v>
      </c>
      <c r="E2675" t="e">
        <f>VLOOKUP(D2675,'all data'!F1145:L1145,7,FALSE)</f>
        <v>#N/A</v>
      </c>
    </row>
    <row r="2676" spans="1:5" x14ac:dyDescent="0.25">
      <c r="A2676" t="s">
        <v>8218</v>
      </c>
      <c r="B2676" t="e">
        <f>VLOOKUP(A2676,'all data'!F2676:L2676,7,FALSE)</f>
        <v>#N/A</v>
      </c>
      <c r="D2676" t="s">
        <v>8220</v>
      </c>
      <c r="E2676" t="e">
        <f>VLOOKUP(D2676,'all data'!F1146:L1146,7,FALSE)</f>
        <v>#N/A</v>
      </c>
    </row>
    <row r="2677" spans="1:5" x14ac:dyDescent="0.25">
      <c r="A2677" t="s">
        <v>8218</v>
      </c>
      <c r="B2677" t="e">
        <f>VLOOKUP(A2677,'all data'!F2677:L2677,7,FALSE)</f>
        <v>#N/A</v>
      </c>
      <c r="D2677" t="s">
        <v>8220</v>
      </c>
      <c r="E2677" t="e">
        <f>VLOOKUP(D2677,'all data'!F1147:L1147,7,FALSE)</f>
        <v>#N/A</v>
      </c>
    </row>
    <row r="2678" spans="1:5" x14ac:dyDescent="0.25">
      <c r="A2678" t="s">
        <v>8218</v>
      </c>
      <c r="B2678" t="e">
        <f>VLOOKUP(A2678,'all data'!F2678:L2678,7,FALSE)</f>
        <v>#N/A</v>
      </c>
      <c r="D2678" t="s">
        <v>8220</v>
      </c>
      <c r="E2678" t="e">
        <f>VLOOKUP(D2678,'all data'!F1148:L1148,7,FALSE)</f>
        <v>#N/A</v>
      </c>
    </row>
    <row r="2679" spans="1:5" x14ac:dyDescent="0.25">
      <c r="A2679" t="s">
        <v>8218</v>
      </c>
      <c r="B2679" t="e">
        <f>VLOOKUP(A2679,'all data'!F2679:L2679,7,FALSE)</f>
        <v>#N/A</v>
      </c>
      <c r="D2679" t="s">
        <v>8220</v>
      </c>
      <c r="E2679" t="e">
        <f>VLOOKUP(D2679,'all data'!F1149:L1149,7,FALSE)</f>
        <v>#N/A</v>
      </c>
    </row>
    <row r="2680" spans="1:5" x14ac:dyDescent="0.25">
      <c r="A2680" t="s">
        <v>8218</v>
      </c>
      <c r="B2680" t="e">
        <f>VLOOKUP(A2680,'all data'!F2680:L2680,7,FALSE)</f>
        <v>#N/A</v>
      </c>
      <c r="D2680" t="s">
        <v>8220</v>
      </c>
      <c r="E2680" t="e">
        <f>VLOOKUP(D2680,'all data'!F1150:L1150,7,FALSE)</f>
        <v>#N/A</v>
      </c>
    </row>
    <row r="2681" spans="1:5" x14ac:dyDescent="0.25">
      <c r="A2681" t="s">
        <v>8218</v>
      </c>
      <c r="B2681" t="e">
        <f>VLOOKUP(A2681,'all data'!F2681:L2681,7,FALSE)</f>
        <v>#N/A</v>
      </c>
      <c r="D2681" t="s">
        <v>8220</v>
      </c>
      <c r="E2681" t="e">
        <f>VLOOKUP(D2681,'all data'!F1151:L1151,7,FALSE)</f>
        <v>#N/A</v>
      </c>
    </row>
    <row r="2682" spans="1:5" x14ac:dyDescent="0.25">
      <c r="A2682" t="s">
        <v>8218</v>
      </c>
      <c r="B2682" t="e">
        <f>VLOOKUP(A2682,'all data'!F2682:L2682,7,FALSE)</f>
        <v>#N/A</v>
      </c>
      <c r="D2682" t="s">
        <v>8220</v>
      </c>
      <c r="E2682" t="e">
        <f>VLOOKUP(D2682,'all data'!F1152:L1152,7,FALSE)</f>
        <v>#N/A</v>
      </c>
    </row>
    <row r="2683" spans="1:5" x14ac:dyDescent="0.25">
      <c r="A2683" t="s">
        <v>8218</v>
      </c>
      <c r="B2683" t="e">
        <f>VLOOKUP(A2683,'all data'!F2683:L2683,7,FALSE)</f>
        <v>#N/A</v>
      </c>
      <c r="D2683" t="s">
        <v>8220</v>
      </c>
      <c r="E2683" t="e">
        <f>VLOOKUP(D2683,'all data'!F1153:L1153,7,FALSE)</f>
        <v>#N/A</v>
      </c>
    </row>
    <row r="2684" spans="1:5" x14ac:dyDescent="0.25">
      <c r="A2684" t="s">
        <v>8218</v>
      </c>
      <c r="B2684" t="e">
        <f>VLOOKUP(A2684,'all data'!F2684:L2684,7,FALSE)</f>
        <v>#N/A</v>
      </c>
      <c r="D2684" t="s">
        <v>8220</v>
      </c>
      <c r="E2684" t="e">
        <f>VLOOKUP(D2684,'all data'!F1154:L1154,7,FALSE)</f>
        <v>#N/A</v>
      </c>
    </row>
    <row r="2685" spans="1:5" x14ac:dyDescent="0.25">
      <c r="A2685" t="s">
        <v>8218</v>
      </c>
      <c r="B2685" t="e">
        <f>VLOOKUP(A2685,'all data'!F2685:L2685,7,FALSE)</f>
        <v>#N/A</v>
      </c>
      <c r="D2685" t="s">
        <v>8220</v>
      </c>
      <c r="E2685" t="e">
        <f>VLOOKUP(D2685,'all data'!F1155:L1155,7,FALSE)</f>
        <v>#N/A</v>
      </c>
    </row>
    <row r="2686" spans="1:5" x14ac:dyDescent="0.25">
      <c r="A2686" t="s">
        <v>8218</v>
      </c>
      <c r="B2686" t="e">
        <f>VLOOKUP(A2686,'all data'!F2686:L2686,7,FALSE)</f>
        <v>#N/A</v>
      </c>
      <c r="D2686" t="s">
        <v>8220</v>
      </c>
      <c r="E2686" t="e">
        <f>VLOOKUP(D2686,'all data'!F1156:L1156,7,FALSE)</f>
        <v>#N/A</v>
      </c>
    </row>
    <row r="2687" spans="1:5" x14ac:dyDescent="0.25">
      <c r="A2687" t="s">
        <v>8218</v>
      </c>
      <c r="B2687" t="e">
        <f>VLOOKUP(A2687,'all data'!F2687:L2687,7,FALSE)</f>
        <v>#N/A</v>
      </c>
      <c r="D2687" t="s">
        <v>8220</v>
      </c>
      <c r="E2687" t="e">
        <f>VLOOKUP(D2687,'all data'!F1157:L1157,7,FALSE)</f>
        <v>#N/A</v>
      </c>
    </row>
    <row r="2688" spans="1:5" x14ac:dyDescent="0.25">
      <c r="A2688" t="s">
        <v>8218</v>
      </c>
      <c r="B2688" t="e">
        <f>VLOOKUP(A2688,'all data'!F2688:L2688,7,FALSE)</f>
        <v>#N/A</v>
      </c>
      <c r="D2688" t="s">
        <v>8220</v>
      </c>
      <c r="E2688" t="e">
        <f>VLOOKUP(D2688,'all data'!F1158:L1158,7,FALSE)</f>
        <v>#N/A</v>
      </c>
    </row>
    <row r="2689" spans="1:5" x14ac:dyDescent="0.25">
      <c r="A2689" t="s">
        <v>8218</v>
      </c>
      <c r="B2689" t="e">
        <f>VLOOKUP(A2689,'all data'!F2689:L2689,7,FALSE)</f>
        <v>#N/A</v>
      </c>
      <c r="D2689" t="s">
        <v>8220</v>
      </c>
      <c r="E2689" t="e">
        <f>VLOOKUP(D2689,'all data'!F1159:L1159,7,FALSE)</f>
        <v>#N/A</v>
      </c>
    </row>
    <row r="2690" spans="1:5" x14ac:dyDescent="0.25">
      <c r="A2690" t="s">
        <v>8218</v>
      </c>
      <c r="B2690" t="e">
        <f>VLOOKUP(A2690,'all data'!F2690:L2690,7,FALSE)</f>
        <v>#N/A</v>
      </c>
      <c r="D2690" t="s">
        <v>8220</v>
      </c>
      <c r="E2690" t="e">
        <f>VLOOKUP(D2690,'all data'!F1160:L1160,7,FALSE)</f>
        <v>#N/A</v>
      </c>
    </row>
    <row r="2691" spans="1:5" x14ac:dyDescent="0.25">
      <c r="A2691" t="s">
        <v>8218</v>
      </c>
      <c r="B2691" t="e">
        <f>VLOOKUP(A2691,'all data'!F2691:L2691,7,FALSE)</f>
        <v>#N/A</v>
      </c>
      <c r="D2691" t="s">
        <v>8220</v>
      </c>
      <c r="E2691" t="e">
        <f>VLOOKUP(D2691,'all data'!F1161:L1161,7,FALSE)</f>
        <v>#N/A</v>
      </c>
    </row>
    <row r="2692" spans="1:5" x14ac:dyDescent="0.25">
      <c r="A2692" t="s">
        <v>8218</v>
      </c>
      <c r="B2692" t="e">
        <f>VLOOKUP(A2692,'all data'!F2692:L2692,7,FALSE)</f>
        <v>#N/A</v>
      </c>
      <c r="D2692" t="s">
        <v>8220</v>
      </c>
      <c r="E2692" t="e">
        <f>VLOOKUP(D2692,'all data'!F1162:L1162,7,FALSE)</f>
        <v>#N/A</v>
      </c>
    </row>
    <row r="2693" spans="1:5" x14ac:dyDescent="0.25">
      <c r="A2693" t="s">
        <v>8218</v>
      </c>
      <c r="B2693" t="e">
        <f>VLOOKUP(A2693,'all data'!F2693:L2693,7,FALSE)</f>
        <v>#N/A</v>
      </c>
      <c r="D2693" t="s">
        <v>8220</v>
      </c>
      <c r="E2693" t="e">
        <f>VLOOKUP(D2693,'all data'!F1163:L1163,7,FALSE)</f>
        <v>#N/A</v>
      </c>
    </row>
    <row r="2694" spans="1:5" x14ac:dyDescent="0.25">
      <c r="A2694" t="s">
        <v>8218</v>
      </c>
      <c r="B2694" t="e">
        <f>VLOOKUP(A2694,'all data'!F2694:L2694,7,FALSE)</f>
        <v>#N/A</v>
      </c>
      <c r="D2694" t="s">
        <v>8220</v>
      </c>
      <c r="E2694" t="e">
        <f>VLOOKUP(D2694,'all data'!F1164:L1164,7,FALSE)</f>
        <v>#N/A</v>
      </c>
    </row>
    <row r="2695" spans="1:5" x14ac:dyDescent="0.25">
      <c r="A2695" t="s">
        <v>8218</v>
      </c>
      <c r="B2695" t="e">
        <f>VLOOKUP(A2695,'all data'!F2695:L2695,7,FALSE)</f>
        <v>#N/A</v>
      </c>
      <c r="D2695" t="s">
        <v>8220</v>
      </c>
      <c r="E2695" t="e">
        <f>VLOOKUP(D2695,'all data'!F1165:L1165,7,FALSE)</f>
        <v>#N/A</v>
      </c>
    </row>
    <row r="2696" spans="1:5" x14ac:dyDescent="0.25">
      <c r="A2696" t="s">
        <v>8218</v>
      </c>
      <c r="B2696" t="e">
        <f>VLOOKUP(A2696,'all data'!F2696:L2696,7,FALSE)</f>
        <v>#N/A</v>
      </c>
      <c r="D2696" t="s">
        <v>8220</v>
      </c>
      <c r="E2696" t="e">
        <f>VLOOKUP(D2696,'all data'!F1166:L1166,7,FALSE)</f>
        <v>#N/A</v>
      </c>
    </row>
    <row r="2697" spans="1:5" x14ac:dyDescent="0.25">
      <c r="A2697" t="s">
        <v>8218</v>
      </c>
      <c r="B2697" t="e">
        <f>VLOOKUP(A2697,'all data'!F2697:L2697,7,FALSE)</f>
        <v>#N/A</v>
      </c>
      <c r="D2697" t="s">
        <v>8220</v>
      </c>
      <c r="E2697" t="e">
        <f>VLOOKUP(D2697,'all data'!F1167:L1167,7,FALSE)</f>
        <v>#N/A</v>
      </c>
    </row>
    <row r="2698" spans="1:5" x14ac:dyDescent="0.25">
      <c r="A2698" t="s">
        <v>8218</v>
      </c>
      <c r="B2698" t="e">
        <f>VLOOKUP(A2698,'all data'!F2698:L2698,7,FALSE)</f>
        <v>#N/A</v>
      </c>
      <c r="D2698" t="s">
        <v>8220</v>
      </c>
      <c r="E2698" t="e">
        <f>VLOOKUP(D2698,'all data'!F1168:L1168,7,FALSE)</f>
        <v>#N/A</v>
      </c>
    </row>
    <row r="2699" spans="1:5" x14ac:dyDescent="0.25">
      <c r="A2699" t="s">
        <v>8218</v>
      </c>
      <c r="B2699" t="e">
        <f>VLOOKUP(A2699,'all data'!F2699:L2699,7,FALSE)</f>
        <v>#N/A</v>
      </c>
      <c r="D2699" t="s">
        <v>8220</v>
      </c>
      <c r="E2699" t="e">
        <f>VLOOKUP(D2699,'all data'!F1169:L1169,7,FALSE)</f>
        <v>#N/A</v>
      </c>
    </row>
    <row r="2700" spans="1:5" x14ac:dyDescent="0.25">
      <c r="A2700" t="s">
        <v>8218</v>
      </c>
      <c r="B2700" t="e">
        <f>VLOOKUP(A2700,'all data'!F2700:L2700,7,FALSE)</f>
        <v>#N/A</v>
      </c>
      <c r="D2700" t="s">
        <v>8220</v>
      </c>
      <c r="E2700" t="e">
        <f>VLOOKUP(D2700,'all data'!F1170:L1170,7,FALSE)</f>
        <v>#N/A</v>
      </c>
    </row>
    <row r="2701" spans="1:5" x14ac:dyDescent="0.25">
      <c r="A2701" t="s">
        <v>8218</v>
      </c>
      <c r="B2701" t="e">
        <f>VLOOKUP(A2701,'all data'!F2701:L2701,7,FALSE)</f>
        <v>#N/A</v>
      </c>
      <c r="D2701" t="s">
        <v>8220</v>
      </c>
      <c r="E2701" t="e">
        <f>VLOOKUP(D2701,'all data'!F1171:L1171,7,FALSE)</f>
        <v>#N/A</v>
      </c>
    </row>
    <row r="2702" spans="1:5" x14ac:dyDescent="0.25">
      <c r="A2702" t="s">
        <v>8218</v>
      </c>
      <c r="B2702" t="e">
        <f>VLOOKUP(A2702,'all data'!F2702:L2702,7,FALSE)</f>
        <v>#N/A</v>
      </c>
      <c r="D2702" t="s">
        <v>8220</v>
      </c>
      <c r="E2702" t="e">
        <f>VLOOKUP(D2702,'all data'!F1172:L1172,7,FALSE)</f>
        <v>#N/A</v>
      </c>
    </row>
    <row r="2703" spans="1:5" x14ac:dyDescent="0.25">
      <c r="A2703" t="s">
        <v>8218</v>
      </c>
      <c r="B2703" t="e">
        <f>VLOOKUP(A2703,'all data'!F2703:L2703,7,FALSE)</f>
        <v>#N/A</v>
      </c>
      <c r="D2703" t="s">
        <v>8220</v>
      </c>
      <c r="E2703" t="e">
        <f>VLOOKUP(D2703,'all data'!F1173:L1173,7,FALSE)</f>
        <v>#N/A</v>
      </c>
    </row>
    <row r="2704" spans="1:5" x14ac:dyDescent="0.25">
      <c r="A2704" t="s">
        <v>8218</v>
      </c>
      <c r="B2704" t="e">
        <f>VLOOKUP(A2704,'all data'!F2704:L2704,7,FALSE)</f>
        <v>#N/A</v>
      </c>
      <c r="D2704" t="s">
        <v>8220</v>
      </c>
      <c r="E2704" t="e">
        <f>VLOOKUP(D2704,'all data'!F1174:L1174,7,FALSE)</f>
        <v>#N/A</v>
      </c>
    </row>
    <row r="2705" spans="1:5" x14ac:dyDescent="0.25">
      <c r="A2705" t="s">
        <v>8218</v>
      </c>
      <c r="B2705" t="e">
        <f>VLOOKUP(A2705,'all data'!F2705:L2705,7,FALSE)</f>
        <v>#N/A</v>
      </c>
      <c r="D2705" t="s">
        <v>8220</v>
      </c>
      <c r="E2705" t="e">
        <f>VLOOKUP(D2705,'all data'!F1175:L1175,7,FALSE)</f>
        <v>#N/A</v>
      </c>
    </row>
    <row r="2706" spans="1:5" x14ac:dyDescent="0.25">
      <c r="A2706" t="s">
        <v>8218</v>
      </c>
      <c r="B2706" t="e">
        <f>VLOOKUP(A2706,'all data'!F2706:L2706,7,FALSE)</f>
        <v>#N/A</v>
      </c>
      <c r="D2706" t="s">
        <v>8220</v>
      </c>
      <c r="E2706" t="e">
        <f>VLOOKUP(D2706,'all data'!F1176:L1176,7,FALSE)</f>
        <v>#N/A</v>
      </c>
    </row>
    <row r="2707" spans="1:5" x14ac:dyDescent="0.25">
      <c r="A2707" t="s">
        <v>8218</v>
      </c>
      <c r="B2707" t="e">
        <f>VLOOKUP(A2707,'all data'!F2707:L2707,7,FALSE)</f>
        <v>#N/A</v>
      </c>
      <c r="D2707" t="s">
        <v>8220</v>
      </c>
      <c r="E2707" t="e">
        <f>VLOOKUP(D2707,'all data'!F1177:L1177,7,FALSE)</f>
        <v>#N/A</v>
      </c>
    </row>
    <row r="2708" spans="1:5" x14ac:dyDescent="0.25">
      <c r="A2708" t="s">
        <v>8218</v>
      </c>
      <c r="B2708" t="e">
        <f>VLOOKUP(A2708,'all data'!F2708:L2708,7,FALSE)</f>
        <v>#N/A</v>
      </c>
      <c r="D2708" t="s">
        <v>8220</v>
      </c>
      <c r="E2708" t="e">
        <f>VLOOKUP(D2708,'all data'!F1178:L1178,7,FALSE)</f>
        <v>#N/A</v>
      </c>
    </row>
    <row r="2709" spans="1:5" x14ac:dyDescent="0.25">
      <c r="A2709" t="s">
        <v>8218</v>
      </c>
      <c r="B2709" t="e">
        <f>VLOOKUP(A2709,'all data'!F2709:L2709,7,FALSE)</f>
        <v>#N/A</v>
      </c>
      <c r="D2709" t="s">
        <v>8220</v>
      </c>
      <c r="E2709" t="e">
        <f>VLOOKUP(D2709,'all data'!F1179:L1179,7,FALSE)</f>
        <v>#N/A</v>
      </c>
    </row>
    <row r="2710" spans="1:5" x14ac:dyDescent="0.25">
      <c r="A2710" t="s">
        <v>8218</v>
      </c>
      <c r="B2710" t="e">
        <f>VLOOKUP(A2710,'all data'!F2710:L2710,7,FALSE)</f>
        <v>#N/A</v>
      </c>
      <c r="D2710" t="s">
        <v>8220</v>
      </c>
      <c r="E2710" t="e">
        <f>VLOOKUP(D2710,'all data'!F1180:L1180,7,FALSE)</f>
        <v>#N/A</v>
      </c>
    </row>
    <row r="2711" spans="1:5" x14ac:dyDescent="0.25">
      <c r="A2711" t="s">
        <v>8218</v>
      </c>
      <c r="B2711" t="e">
        <f>VLOOKUP(A2711,'all data'!F2711:L2711,7,FALSE)</f>
        <v>#N/A</v>
      </c>
      <c r="D2711" t="s">
        <v>8220</v>
      </c>
      <c r="E2711" t="e">
        <f>VLOOKUP(D2711,'all data'!F1181:L1181,7,FALSE)</f>
        <v>#N/A</v>
      </c>
    </row>
    <row r="2712" spans="1:5" x14ac:dyDescent="0.25">
      <c r="A2712" t="s">
        <v>8218</v>
      </c>
      <c r="B2712" t="e">
        <f>VLOOKUP(A2712,'all data'!F2712:L2712,7,FALSE)</f>
        <v>#N/A</v>
      </c>
      <c r="D2712" t="s">
        <v>8220</v>
      </c>
      <c r="E2712" t="e">
        <f>VLOOKUP(D2712,'all data'!F1182:L1182,7,FALSE)</f>
        <v>#N/A</v>
      </c>
    </row>
    <row r="2713" spans="1:5" x14ac:dyDescent="0.25">
      <c r="A2713" t="s">
        <v>8218</v>
      </c>
      <c r="B2713" t="e">
        <f>VLOOKUP(A2713,'all data'!F2713:L2713,7,FALSE)</f>
        <v>#N/A</v>
      </c>
      <c r="D2713" t="s">
        <v>8220</v>
      </c>
      <c r="E2713" t="e">
        <f>VLOOKUP(D2713,'all data'!F1183:L1183,7,FALSE)</f>
        <v>#N/A</v>
      </c>
    </row>
    <row r="2714" spans="1:5" x14ac:dyDescent="0.25">
      <c r="A2714" t="s">
        <v>8218</v>
      </c>
      <c r="B2714" t="e">
        <f>VLOOKUP(A2714,'all data'!F2714:L2714,7,FALSE)</f>
        <v>#N/A</v>
      </c>
      <c r="D2714" t="s">
        <v>8220</v>
      </c>
      <c r="E2714" t="e">
        <f>VLOOKUP(D2714,'all data'!F1184:L1184,7,FALSE)</f>
        <v>#N/A</v>
      </c>
    </row>
    <row r="2715" spans="1:5" x14ac:dyDescent="0.25">
      <c r="A2715" t="s">
        <v>8218</v>
      </c>
      <c r="B2715" t="e">
        <f>VLOOKUP(A2715,'all data'!F2715:L2715,7,FALSE)</f>
        <v>#N/A</v>
      </c>
      <c r="D2715" t="s">
        <v>8220</v>
      </c>
      <c r="E2715" t="e">
        <f>VLOOKUP(D2715,'all data'!F1185:L1185,7,FALSE)</f>
        <v>#N/A</v>
      </c>
    </row>
    <row r="2716" spans="1:5" x14ac:dyDescent="0.25">
      <c r="A2716" t="s">
        <v>8218</v>
      </c>
      <c r="B2716" t="e">
        <f>VLOOKUP(A2716,'all data'!F2716:L2716,7,FALSE)</f>
        <v>#N/A</v>
      </c>
      <c r="D2716" t="s">
        <v>8220</v>
      </c>
      <c r="E2716" t="e">
        <f>VLOOKUP(D2716,'all data'!F1186:L1186,7,FALSE)</f>
        <v>#N/A</v>
      </c>
    </row>
    <row r="2717" spans="1:5" x14ac:dyDescent="0.25">
      <c r="A2717" t="s">
        <v>8218</v>
      </c>
      <c r="B2717" t="e">
        <f>VLOOKUP(A2717,'all data'!F2717:L2717,7,FALSE)</f>
        <v>#N/A</v>
      </c>
      <c r="D2717" t="s">
        <v>8220</v>
      </c>
      <c r="E2717" t="e">
        <f>VLOOKUP(D2717,'all data'!F1187:L1187,7,FALSE)</f>
        <v>#N/A</v>
      </c>
    </row>
    <row r="2718" spans="1:5" x14ac:dyDescent="0.25">
      <c r="A2718" t="s">
        <v>8218</v>
      </c>
      <c r="B2718" t="e">
        <f>VLOOKUP(A2718,'all data'!F2718:L2718,7,FALSE)</f>
        <v>#N/A</v>
      </c>
      <c r="D2718" t="s">
        <v>8220</v>
      </c>
      <c r="E2718" t="e">
        <f>VLOOKUP(D2718,'all data'!F1188:L1188,7,FALSE)</f>
        <v>#N/A</v>
      </c>
    </row>
    <row r="2719" spans="1:5" x14ac:dyDescent="0.25">
      <c r="A2719" t="s">
        <v>8218</v>
      </c>
      <c r="B2719" t="e">
        <f>VLOOKUP(A2719,'all data'!F2719:L2719,7,FALSE)</f>
        <v>#N/A</v>
      </c>
      <c r="D2719" t="s">
        <v>8220</v>
      </c>
      <c r="E2719" t="e">
        <f>VLOOKUP(D2719,'all data'!F1189:L1189,7,FALSE)</f>
        <v>#N/A</v>
      </c>
    </row>
    <row r="2720" spans="1:5" x14ac:dyDescent="0.25">
      <c r="A2720" t="s">
        <v>8218</v>
      </c>
      <c r="B2720" t="e">
        <f>VLOOKUP(A2720,'all data'!F2720:L2720,7,FALSE)</f>
        <v>#N/A</v>
      </c>
      <c r="D2720" t="s">
        <v>8220</v>
      </c>
      <c r="E2720" t="e">
        <f>VLOOKUP(D2720,'all data'!F1190:L1190,7,FALSE)</f>
        <v>#N/A</v>
      </c>
    </row>
    <row r="2721" spans="1:5" x14ac:dyDescent="0.25">
      <c r="A2721" t="s">
        <v>8218</v>
      </c>
      <c r="B2721" t="e">
        <f>VLOOKUP(A2721,'all data'!F2721:L2721,7,FALSE)</f>
        <v>#N/A</v>
      </c>
      <c r="D2721" t="s">
        <v>8220</v>
      </c>
      <c r="E2721" t="e">
        <f>VLOOKUP(D2721,'all data'!F1191:L1191,7,FALSE)</f>
        <v>#N/A</v>
      </c>
    </row>
    <row r="2722" spans="1:5" x14ac:dyDescent="0.25">
      <c r="A2722" t="s">
        <v>8218</v>
      </c>
      <c r="B2722" t="e">
        <f>VLOOKUP(A2722,'all data'!F2722:L2722,7,FALSE)</f>
        <v>#N/A</v>
      </c>
      <c r="D2722" t="s">
        <v>8220</v>
      </c>
      <c r="E2722" t="e">
        <f>VLOOKUP(D2722,'all data'!F1192:L1192,7,FALSE)</f>
        <v>#N/A</v>
      </c>
    </row>
    <row r="2723" spans="1:5" x14ac:dyDescent="0.25">
      <c r="A2723" t="s">
        <v>8218</v>
      </c>
      <c r="B2723" t="e">
        <f>VLOOKUP(A2723,'all data'!F2723:L2723,7,FALSE)</f>
        <v>#N/A</v>
      </c>
      <c r="D2723" t="s">
        <v>8220</v>
      </c>
      <c r="E2723" t="e">
        <f>VLOOKUP(D2723,'all data'!F1193:L1193,7,FALSE)</f>
        <v>#N/A</v>
      </c>
    </row>
    <row r="2724" spans="1:5" x14ac:dyDescent="0.25">
      <c r="A2724" t="s">
        <v>8218</v>
      </c>
      <c r="B2724" t="e">
        <f>VLOOKUP(A2724,'all data'!F2724:L2724,7,FALSE)</f>
        <v>#N/A</v>
      </c>
      <c r="D2724" t="s">
        <v>8220</v>
      </c>
      <c r="E2724" t="e">
        <f>VLOOKUP(D2724,'all data'!F1194:L1194,7,FALSE)</f>
        <v>#N/A</v>
      </c>
    </row>
    <row r="2725" spans="1:5" x14ac:dyDescent="0.25">
      <c r="A2725" t="s">
        <v>8218</v>
      </c>
      <c r="B2725" t="e">
        <f>VLOOKUP(A2725,'all data'!F2725:L2725,7,FALSE)</f>
        <v>#N/A</v>
      </c>
      <c r="D2725" t="s">
        <v>8220</v>
      </c>
      <c r="E2725" t="e">
        <f>VLOOKUP(D2725,'all data'!F1195:L1195,7,FALSE)</f>
        <v>#N/A</v>
      </c>
    </row>
    <row r="2726" spans="1:5" x14ac:dyDescent="0.25">
      <c r="A2726" t="s">
        <v>8218</v>
      </c>
      <c r="B2726" t="e">
        <f>VLOOKUP(A2726,'all data'!F2726:L2726,7,FALSE)</f>
        <v>#N/A</v>
      </c>
      <c r="D2726" t="s">
        <v>8220</v>
      </c>
      <c r="E2726" t="e">
        <f>VLOOKUP(D2726,'all data'!F1196:L1196,7,FALSE)</f>
        <v>#N/A</v>
      </c>
    </row>
    <row r="2727" spans="1:5" x14ac:dyDescent="0.25">
      <c r="A2727" t="s">
        <v>8218</v>
      </c>
      <c r="B2727" t="e">
        <f>VLOOKUP(A2727,'all data'!F2727:L2727,7,FALSE)</f>
        <v>#N/A</v>
      </c>
      <c r="D2727" t="s">
        <v>8220</v>
      </c>
      <c r="E2727" t="e">
        <f>VLOOKUP(D2727,'all data'!F1197:L1197,7,FALSE)</f>
        <v>#N/A</v>
      </c>
    </row>
    <row r="2728" spans="1:5" x14ac:dyDescent="0.25">
      <c r="A2728" t="s">
        <v>8218</v>
      </c>
      <c r="B2728" t="e">
        <f>VLOOKUP(A2728,'all data'!F2728:L2728,7,FALSE)</f>
        <v>#N/A</v>
      </c>
      <c r="D2728" t="s">
        <v>8220</v>
      </c>
      <c r="E2728" t="e">
        <f>VLOOKUP(D2728,'all data'!F1198:L1198,7,FALSE)</f>
        <v>#N/A</v>
      </c>
    </row>
    <row r="2729" spans="1:5" x14ac:dyDescent="0.25">
      <c r="A2729" t="s">
        <v>8218</v>
      </c>
      <c r="B2729" t="e">
        <f>VLOOKUP(A2729,'all data'!F2729:L2729,7,FALSE)</f>
        <v>#N/A</v>
      </c>
      <c r="D2729" t="s">
        <v>8220</v>
      </c>
      <c r="E2729" t="e">
        <f>VLOOKUP(D2729,'all data'!F1199:L1199,7,FALSE)</f>
        <v>#N/A</v>
      </c>
    </row>
    <row r="2730" spans="1:5" x14ac:dyDescent="0.25">
      <c r="A2730" t="s">
        <v>8218</v>
      </c>
      <c r="B2730" t="e">
        <f>VLOOKUP(A2730,'all data'!F2730:L2730,7,FALSE)</f>
        <v>#N/A</v>
      </c>
      <c r="D2730" t="s">
        <v>8220</v>
      </c>
      <c r="E2730" t="e">
        <f>VLOOKUP(D2730,'all data'!F1200:L1200,7,FALSE)</f>
        <v>#N/A</v>
      </c>
    </row>
    <row r="2731" spans="1:5" x14ac:dyDescent="0.25">
      <c r="A2731" t="s">
        <v>8218</v>
      </c>
      <c r="B2731" t="e">
        <f>VLOOKUP(A2731,'all data'!F2731:L2731,7,FALSE)</f>
        <v>#N/A</v>
      </c>
      <c r="D2731" t="s">
        <v>8220</v>
      </c>
      <c r="E2731" t="e">
        <f>VLOOKUP(D2731,'all data'!F1201:L1201,7,FALSE)</f>
        <v>#N/A</v>
      </c>
    </row>
    <row r="2732" spans="1:5" x14ac:dyDescent="0.25">
      <c r="A2732" t="s">
        <v>8218</v>
      </c>
      <c r="B2732" t="e">
        <f>VLOOKUP(A2732,'all data'!F2732:L2732,7,FALSE)</f>
        <v>#N/A</v>
      </c>
      <c r="D2732" t="s">
        <v>8220</v>
      </c>
      <c r="E2732" t="e">
        <f>VLOOKUP(D2732,'all data'!F1202:L1202,7,FALSE)</f>
        <v>#N/A</v>
      </c>
    </row>
    <row r="2733" spans="1:5" x14ac:dyDescent="0.25">
      <c r="A2733" t="s">
        <v>8218</v>
      </c>
      <c r="B2733" t="e">
        <f>VLOOKUP(A2733,'all data'!F2733:L2733,7,FALSE)</f>
        <v>#N/A</v>
      </c>
      <c r="D2733" t="s">
        <v>8220</v>
      </c>
      <c r="E2733" t="e">
        <f>VLOOKUP(D2733,'all data'!F1203:L1203,7,FALSE)</f>
        <v>#N/A</v>
      </c>
    </row>
    <row r="2734" spans="1:5" x14ac:dyDescent="0.25">
      <c r="A2734" t="s">
        <v>8218</v>
      </c>
      <c r="B2734" t="e">
        <f>VLOOKUP(A2734,'all data'!F2734:L2734,7,FALSE)</f>
        <v>#N/A</v>
      </c>
      <c r="D2734" t="s">
        <v>8220</v>
      </c>
      <c r="E2734" t="e">
        <f>VLOOKUP(D2734,'all data'!F1204:L1204,7,FALSE)</f>
        <v>#N/A</v>
      </c>
    </row>
    <row r="2735" spans="1:5" x14ac:dyDescent="0.25">
      <c r="A2735" t="s">
        <v>8218</v>
      </c>
      <c r="B2735" t="e">
        <f>VLOOKUP(A2735,'all data'!F2735:L2735,7,FALSE)</f>
        <v>#N/A</v>
      </c>
      <c r="D2735" t="s">
        <v>8220</v>
      </c>
      <c r="E2735" t="e">
        <f>VLOOKUP(D2735,'all data'!F1205:L1205,7,FALSE)</f>
        <v>#N/A</v>
      </c>
    </row>
    <row r="2736" spans="1:5" x14ac:dyDescent="0.25">
      <c r="A2736" t="s">
        <v>8218</v>
      </c>
      <c r="B2736" t="e">
        <f>VLOOKUP(A2736,'all data'!F2736:L2736,7,FALSE)</f>
        <v>#N/A</v>
      </c>
      <c r="D2736" t="s">
        <v>8220</v>
      </c>
      <c r="E2736" t="e">
        <f>VLOOKUP(D2736,'all data'!F1206:L1206,7,FALSE)</f>
        <v>#N/A</v>
      </c>
    </row>
    <row r="2737" spans="1:5" x14ac:dyDescent="0.25">
      <c r="A2737" t="s">
        <v>8218</v>
      </c>
      <c r="B2737" t="e">
        <f>VLOOKUP(A2737,'all data'!F2737:L2737,7,FALSE)</f>
        <v>#N/A</v>
      </c>
      <c r="D2737" t="s">
        <v>8220</v>
      </c>
      <c r="E2737" t="e">
        <f>VLOOKUP(D2737,'all data'!F1207:L1207,7,FALSE)</f>
        <v>#N/A</v>
      </c>
    </row>
    <row r="2738" spans="1:5" x14ac:dyDescent="0.25">
      <c r="A2738" t="s">
        <v>8218</v>
      </c>
      <c r="B2738" t="e">
        <f>VLOOKUP(A2738,'all data'!F2738:L2738,7,FALSE)</f>
        <v>#N/A</v>
      </c>
      <c r="D2738" t="s">
        <v>8220</v>
      </c>
      <c r="E2738" t="e">
        <f>VLOOKUP(D2738,'all data'!F1208:L1208,7,FALSE)</f>
        <v>#N/A</v>
      </c>
    </row>
    <row r="2739" spans="1:5" x14ac:dyDescent="0.25">
      <c r="A2739" t="s">
        <v>8218</v>
      </c>
      <c r="B2739" t="e">
        <f>VLOOKUP(A2739,'all data'!F2739:L2739,7,FALSE)</f>
        <v>#N/A</v>
      </c>
      <c r="D2739" t="s">
        <v>8220</v>
      </c>
      <c r="E2739" t="e">
        <f>VLOOKUP(D2739,'all data'!F1209:L1209,7,FALSE)</f>
        <v>#N/A</v>
      </c>
    </row>
    <row r="2740" spans="1:5" x14ac:dyDescent="0.25">
      <c r="A2740" t="s">
        <v>8218</v>
      </c>
      <c r="B2740" t="e">
        <f>VLOOKUP(A2740,'all data'!F2740:L2740,7,FALSE)</f>
        <v>#N/A</v>
      </c>
      <c r="D2740" t="s">
        <v>8220</v>
      </c>
      <c r="E2740" t="e">
        <f>VLOOKUP(D2740,'all data'!F1210:L1210,7,FALSE)</f>
        <v>#N/A</v>
      </c>
    </row>
    <row r="2741" spans="1:5" x14ac:dyDescent="0.25">
      <c r="A2741" t="s">
        <v>8218</v>
      </c>
      <c r="B2741" t="e">
        <f>VLOOKUP(A2741,'all data'!F2741:L2741,7,FALSE)</f>
        <v>#N/A</v>
      </c>
      <c r="D2741" t="s">
        <v>8220</v>
      </c>
      <c r="E2741" t="e">
        <f>VLOOKUP(D2741,'all data'!F1211:L1211,7,FALSE)</f>
        <v>#N/A</v>
      </c>
    </row>
    <row r="2742" spans="1:5" x14ac:dyDescent="0.25">
      <c r="A2742" t="s">
        <v>8218</v>
      </c>
      <c r="B2742" t="e">
        <f>VLOOKUP(A2742,'all data'!F2742:L2742,7,FALSE)</f>
        <v>#N/A</v>
      </c>
      <c r="D2742" t="s">
        <v>8220</v>
      </c>
      <c r="E2742" t="e">
        <f>VLOOKUP(D2742,'all data'!F1212:L1212,7,FALSE)</f>
        <v>#N/A</v>
      </c>
    </row>
    <row r="2743" spans="1:5" x14ac:dyDescent="0.25">
      <c r="A2743" t="s">
        <v>8218</v>
      </c>
      <c r="B2743" t="e">
        <f>VLOOKUP(A2743,'all data'!F2743:L2743,7,FALSE)</f>
        <v>#N/A</v>
      </c>
      <c r="D2743" t="s">
        <v>8220</v>
      </c>
      <c r="E2743" t="e">
        <f>VLOOKUP(D2743,'all data'!F1213:L1213,7,FALSE)</f>
        <v>#N/A</v>
      </c>
    </row>
    <row r="2744" spans="1:5" x14ac:dyDescent="0.25">
      <c r="A2744" t="s">
        <v>8218</v>
      </c>
      <c r="B2744" t="e">
        <f>VLOOKUP(A2744,'all data'!F2744:L2744,7,FALSE)</f>
        <v>#N/A</v>
      </c>
      <c r="D2744" t="s">
        <v>8220</v>
      </c>
      <c r="E2744" t="e">
        <f>VLOOKUP(D2744,'all data'!F1214:L1214,7,FALSE)</f>
        <v>#N/A</v>
      </c>
    </row>
    <row r="2745" spans="1:5" x14ac:dyDescent="0.25">
      <c r="A2745" t="s">
        <v>8218</v>
      </c>
      <c r="B2745" t="e">
        <f>VLOOKUP(A2745,'all data'!F2745:L2745,7,FALSE)</f>
        <v>#N/A</v>
      </c>
      <c r="D2745" t="s">
        <v>8220</v>
      </c>
      <c r="E2745" t="e">
        <f>VLOOKUP(D2745,'all data'!F1215:L1215,7,FALSE)</f>
        <v>#N/A</v>
      </c>
    </row>
    <row r="2746" spans="1:5" x14ac:dyDescent="0.25">
      <c r="A2746" t="s">
        <v>8218</v>
      </c>
      <c r="B2746" t="e">
        <f>VLOOKUP(A2746,'all data'!F2746:L2746,7,FALSE)</f>
        <v>#N/A</v>
      </c>
      <c r="D2746" t="s">
        <v>8220</v>
      </c>
      <c r="E2746" t="e">
        <f>VLOOKUP(D2746,'all data'!F1216:L1216,7,FALSE)</f>
        <v>#N/A</v>
      </c>
    </row>
    <row r="2747" spans="1:5" x14ac:dyDescent="0.25">
      <c r="A2747" t="s">
        <v>8218</v>
      </c>
      <c r="B2747" t="e">
        <f>VLOOKUP(A2747,'all data'!F2747:L2747,7,FALSE)</f>
        <v>#N/A</v>
      </c>
      <c r="D2747" t="s">
        <v>8220</v>
      </c>
      <c r="E2747" t="e">
        <f>VLOOKUP(D2747,'all data'!F1217:L1217,7,FALSE)</f>
        <v>#N/A</v>
      </c>
    </row>
    <row r="2748" spans="1:5" x14ac:dyDescent="0.25">
      <c r="A2748" t="s">
        <v>8218</v>
      </c>
      <c r="B2748" t="e">
        <f>VLOOKUP(A2748,'all data'!F2748:L2748,7,FALSE)</f>
        <v>#N/A</v>
      </c>
      <c r="D2748" t="s">
        <v>8220</v>
      </c>
      <c r="E2748" t="e">
        <f>VLOOKUP(D2748,'all data'!F1218:L1218,7,FALSE)</f>
        <v>#N/A</v>
      </c>
    </row>
    <row r="2749" spans="1:5" x14ac:dyDescent="0.25">
      <c r="A2749" t="s">
        <v>8218</v>
      </c>
      <c r="B2749" t="e">
        <f>VLOOKUP(A2749,'all data'!F2749:L2749,7,FALSE)</f>
        <v>#N/A</v>
      </c>
      <c r="D2749" t="s">
        <v>8220</v>
      </c>
      <c r="E2749" t="e">
        <f>VLOOKUP(D2749,'all data'!F1219:L1219,7,FALSE)</f>
        <v>#N/A</v>
      </c>
    </row>
    <row r="2750" spans="1:5" x14ac:dyDescent="0.25">
      <c r="A2750" t="s">
        <v>8218</v>
      </c>
      <c r="B2750" t="e">
        <f>VLOOKUP(A2750,'all data'!F2750:L2750,7,FALSE)</f>
        <v>#N/A</v>
      </c>
      <c r="D2750" t="s">
        <v>8220</v>
      </c>
      <c r="E2750" t="e">
        <f>VLOOKUP(D2750,'all data'!F1220:L1220,7,FALSE)</f>
        <v>#N/A</v>
      </c>
    </row>
    <row r="2751" spans="1:5" x14ac:dyDescent="0.25">
      <c r="A2751" t="s">
        <v>8218</v>
      </c>
      <c r="B2751" t="e">
        <f>VLOOKUP(A2751,'all data'!F2751:L2751,7,FALSE)</f>
        <v>#N/A</v>
      </c>
      <c r="D2751" t="s">
        <v>8220</v>
      </c>
      <c r="E2751" t="e">
        <f>VLOOKUP(D2751,'all data'!F1221:L1221,7,FALSE)</f>
        <v>#N/A</v>
      </c>
    </row>
    <row r="2752" spans="1:5" x14ac:dyDescent="0.25">
      <c r="A2752" t="s">
        <v>8218</v>
      </c>
      <c r="B2752" t="e">
        <f>VLOOKUP(A2752,'all data'!F2752:L2752,7,FALSE)</f>
        <v>#N/A</v>
      </c>
      <c r="D2752" t="s">
        <v>8220</v>
      </c>
      <c r="E2752" t="e">
        <f>VLOOKUP(D2752,'all data'!F1222:L1222,7,FALSE)</f>
        <v>#N/A</v>
      </c>
    </row>
    <row r="2753" spans="1:5" x14ac:dyDescent="0.25">
      <c r="A2753" t="s">
        <v>8218</v>
      </c>
      <c r="B2753" t="e">
        <f>VLOOKUP(A2753,'all data'!F2753:L2753,7,FALSE)</f>
        <v>#N/A</v>
      </c>
      <c r="D2753" t="s">
        <v>8220</v>
      </c>
      <c r="E2753" t="e">
        <f>VLOOKUP(D2753,'all data'!F1223:L1223,7,FALSE)</f>
        <v>#N/A</v>
      </c>
    </row>
    <row r="2754" spans="1:5" x14ac:dyDescent="0.25">
      <c r="A2754" t="s">
        <v>8218</v>
      </c>
      <c r="B2754" t="e">
        <f>VLOOKUP(A2754,'all data'!F2754:L2754,7,FALSE)</f>
        <v>#N/A</v>
      </c>
      <c r="D2754" t="s">
        <v>8220</v>
      </c>
      <c r="E2754" t="e">
        <f>VLOOKUP(D2754,'all data'!F1224:L1224,7,FALSE)</f>
        <v>#N/A</v>
      </c>
    </row>
    <row r="2755" spans="1:5" x14ac:dyDescent="0.25">
      <c r="A2755" t="s">
        <v>8218</v>
      </c>
      <c r="B2755" t="e">
        <f>VLOOKUP(A2755,'all data'!F2755:L2755,7,FALSE)</f>
        <v>#N/A</v>
      </c>
      <c r="D2755" t="s">
        <v>8220</v>
      </c>
      <c r="E2755" t="e">
        <f>VLOOKUP(D2755,'all data'!F1225:L1225,7,FALSE)</f>
        <v>#N/A</v>
      </c>
    </row>
    <row r="2756" spans="1:5" x14ac:dyDescent="0.25">
      <c r="A2756" t="s">
        <v>8218</v>
      </c>
      <c r="B2756" t="e">
        <f>VLOOKUP(A2756,'all data'!F2756:L2756,7,FALSE)</f>
        <v>#N/A</v>
      </c>
      <c r="D2756" t="s">
        <v>8220</v>
      </c>
      <c r="E2756" t="e">
        <f>VLOOKUP(D2756,'all data'!F1226:L1226,7,FALSE)</f>
        <v>#N/A</v>
      </c>
    </row>
    <row r="2757" spans="1:5" x14ac:dyDescent="0.25">
      <c r="A2757" t="s">
        <v>8218</v>
      </c>
      <c r="B2757" t="e">
        <f>VLOOKUP(A2757,'all data'!F2757:L2757,7,FALSE)</f>
        <v>#N/A</v>
      </c>
      <c r="D2757" t="s">
        <v>8220</v>
      </c>
      <c r="E2757" t="e">
        <f>VLOOKUP(D2757,'all data'!F1227:L1227,7,FALSE)</f>
        <v>#N/A</v>
      </c>
    </row>
    <row r="2758" spans="1:5" x14ac:dyDescent="0.25">
      <c r="A2758" t="s">
        <v>8218</v>
      </c>
      <c r="B2758" t="e">
        <f>VLOOKUP(A2758,'all data'!F2758:L2758,7,FALSE)</f>
        <v>#N/A</v>
      </c>
      <c r="D2758" t="s">
        <v>8220</v>
      </c>
      <c r="E2758" t="e">
        <f>VLOOKUP(D2758,'all data'!F1228:L1228,7,FALSE)</f>
        <v>#N/A</v>
      </c>
    </row>
    <row r="2759" spans="1:5" x14ac:dyDescent="0.25">
      <c r="A2759" t="s">
        <v>8218</v>
      </c>
      <c r="B2759" t="e">
        <f>VLOOKUP(A2759,'all data'!F2759:L2759,7,FALSE)</f>
        <v>#N/A</v>
      </c>
      <c r="D2759" t="s">
        <v>8220</v>
      </c>
      <c r="E2759" t="e">
        <f>VLOOKUP(D2759,'all data'!F1229:L1229,7,FALSE)</f>
        <v>#N/A</v>
      </c>
    </row>
    <row r="2760" spans="1:5" x14ac:dyDescent="0.25">
      <c r="A2760" t="s">
        <v>8218</v>
      </c>
      <c r="B2760" t="e">
        <f>VLOOKUP(A2760,'all data'!F2760:L2760,7,FALSE)</f>
        <v>#N/A</v>
      </c>
      <c r="D2760" t="s">
        <v>8220</v>
      </c>
      <c r="E2760" t="e">
        <f>VLOOKUP(D2760,'all data'!F1230:L1230,7,FALSE)</f>
        <v>#N/A</v>
      </c>
    </row>
    <row r="2761" spans="1:5" x14ac:dyDescent="0.25">
      <c r="A2761" t="s">
        <v>8218</v>
      </c>
      <c r="B2761" t="e">
        <f>VLOOKUP(A2761,'all data'!F2761:L2761,7,FALSE)</f>
        <v>#N/A</v>
      </c>
      <c r="D2761" t="s">
        <v>8220</v>
      </c>
      <c r="E2761" t="e">
        <f>VLOOKUP(D2761,'all data'!F1231:L1231,7,FALSE)</f>
        <v>#N/A</v>
      </c>
    </row>
    <row r="2762" spans="1:5" x14ac:dyDescent="0.25">
      <c r="A2762" t="s">
        <v>8218</v>
      </c>
      <c r="B2762" t="e">
        <f>VLOOKUP(A2762,'all data'!F2762:L2762,7,FALSE)</f>
        <v>#N/A</v>
      </c>
      <c r="D2762" t="s">
        <v>8220</v>
      </c>
      <c r="E2762" t="e">
        <f>VLOOKUP(D2762,'all data'!F1232:L1232,7,FALSE)</f>
        <v>#N/A</v>
      </c>
    </row>
    <row r="2763" spans="1:5" x14ac:dyDescent="0.25">
      <c r="A2763" t="s">
        <v>8218</v>
      </c>
      <c r="B2763" t="e">
        <f>VLOOKUP(A2763,'all data'!F2763:L2763,7,FALSE)</f>
        <v>#N/A</v>
      </c>
      <c r="D2763" t="s">
        <v>8220</v>
      </c>
      <c r="E2763" t="e">
        <f>VLOOKUP(D2763,'all data'!F1233:L1233,7,FALSE)</f>
        <v>#N/A</v>
      </c>
    </row>
    <row r="2764" spans="1:5" x14ac:dyDescent="0.25">
      <c r="A2764" t="s">
        <v>8218</v>
      </c>
      <c r="B2764" t="e">
        <f>VLOOKUP(A2764,'all data'!F2764:L2764,7,FALSE)</f>
        <v>#N/A</v>
      </c>
      <c r="D2764" t="s">
        <v>8220</v>
      </c>
      <c r="E2764" t="e">
        <f>VLOOKUP(D2764,'all data'!F1234:L1234,7,FALSE)</f>
        <v>#N/A</v>
      </c>
    </row>
    <row r="2765" spans="1:5" x14ac:dyDescent="0.25">
      <c r="A2765" t="s">
        <v>8218</v>
      </c>
      <c r="B2765" t="e">
        <f>VLOOKUP(A2765,'all data'!F2765:L2765,7,FALSE)</f>
        <v>#N/A</v>
      </c>
      <c r="D2765" t="s">
        <v>8220</v>
      </c>
      <c r="E2765" t="e">
        <f>VLOOKUP(D2765,'all data'!F1235:L1235,7,FALSE)</f>
        <v>#N/A</v>
      </c>
    </row>
    <row r="2766" spans="1:5" x14ac:dyDescent="0.25">
      <c r="A2766" t="s">
        <v>8218</v>
      </c>
      <c r="B2766" t="e">
        <f>VLOOKUP(A2766,'all data'!F2766:L2766,7,FALSE)</f>
        <v>#N/A</v>
      </c>
      <c r="D2766" t="s">
        <v>8220</v>
      </c>
      <c r="E2766" t="e">
        <f>VLOOKUP(D2766,'all data'!F1236:L1236,7,FALSE)</f>
        <v>#N/A</v>
      </c>
    </row>
    <row r="2767" spans="1:5" x14ac:dyDescent="0.25">
      <c r="A2767" t="s">
        <v>8218</v>
      </c>
      <c r="B2767" t="e">
        <f>VLOOKUP(A2767,'all data'!F2767:L2767,7,FALSE)</f>
        <v>#N/A</v>
      </c>
      <c r="D2767" t="s">
        <v>8220</v>
      </c>
      <c r="E2767" t="e">
        <f>VLOOKUP(D2767,'all data'!F1237:L1237,7,FALSE)</f>
        <v>#N/A</v>
      </c>
    </row>
    <row r="2768" spans="1:5" x14ac:dyDescent="0.25">
      <c r="A2768" t="s">
        <v>8218</v>
      </c>
      <c r="B2768" t="e">
        <f>VLOOKUP(A2768,'all data'!F2768:L2768,7,FALSE)</f>
        <v>#N/A</v>
      </c>
      <c r="D2768" t="s">
        <v>8220</v>
      </c>
      <c r="E2768" t="e">
        <f>VLOOKUP(D2768,'all data'!F1238:L1238,7,FALSE)</f>
        <v>#N/A</v>
      </c>
    </row>
    <row r="2769" spans="1:5" x14ac:dyDescent="0.25">
      <c r="A2769" t="s">
        <v>8218</v>
      </c>
      <c r="B2769" t="e">
        <f>VLOOKUP(A2769,'all data'!F2769:L2769,7,FALSE)</f>
        <v>#N/A</v>
      </c>
      <c r="D2769" t="s">
        <v>8220</v>
      </c>
      <c r="E2769" t="e">
        <f>VLOOKUP(D2769,'all data'!F1239:L1239,7,FALSE)</f>
        <v>#N/A</v>
      </c>
    </row>
    <row r="2770" spans="1:5" x14ac:dyDescent="0.25">
      <c r="A2770" t="s">
        <v>8218</v>
      </c>
      <c r="B2770" t="e">
        <f>VLOOKUP(A2770,'all data'!F2770:L2770,7,FALSE)</f>
        <v>#N/A</v>
      </c>
      <c r="D2770" t="s">
        <v>8220</v>
      </c>
      <c r="E2770" t="e">
        <f>VLOOKUP(D2770,'all data'!F1240:L1240,7,FALSE)</f>
        <v>#N/A</v>
      </c>
    </row>
    <row r="2771" spans="1:5" x14ac:dyDescent="0.25">
      <c r="A2771" t="s">
        <v>8218</v>
      </c>
      <c r="B2771" t="e">
        <f>VLOOKUP(A2771,'all data'!F2771:L2771,7,FALSE)</f>
        <v>#N/A</v>
      </c>
      <c r="D2771" t="s">
        <v>8220</v>
      </c>
      <c r="E2771" t="e">
        <f>VLOOKUP(D2771,'all data'!F1241:L1241,7,FALSE)</f>
        <v>#N/A</v>
      </c>
    </row>
    <row r="2772" spans="1:5" x14ac:dyDescent="0.25">
      <c r="A2772" t="s">
        <v>8218</v>
      </c>
      <c r="B2772" t="e">
        <f>VLOOKUP(A2772,'all data'!F2772:L2772,7,FALSE)</f>
        <v>#N/A</v>
      </c>
      <c r="D2772" t="s">
        <v>8220</v>
      </c>
      <c r="E2772" t="e">
        <f>VLOOKUP(D2772,'all data'!F1242:L1242,7,FALSE)</f>
        <v>#N/A</v>
      </c>
    </row>
    <row r="2773" spans="1:5" x14ac:dyDescent="0.25">
      <c r="A2773" t="s">
        <v>8218</v>
      </c>
      <c r="B2773" t="e">
        <f>VLOOKUP(A2773,'all data'!F2773:L2773,7,FALSE)</f>
        <v>#N/A</v>
      </c>
      <c r="D2773" t="s">
        <v>8220</v>
      </c>
      <c r="E2773" t="e">
        <f>VLOOKUP(D2773,'all data'!F1243:L1243,7,FALSE)</f>
        <v>#N/A</v>
      </c>
    </row>
    <row r="2774" spans="1:5" x14ac:dyDescent="0.25">
      <c r="A2774" t="s">
        <v>8218</v>
      </c>
      <c r="B2774" t="e">
        <f>VLOOKUP(A2774,'all data'!F2774:L2774,7,FALSE)</f>
        <v>#N/A</v>
      </c>
      <c r="D2774" t="s">
        <v>8220</v>
      </c>
      <c r="E2774" t="e">
        <f>VLOOKUP(D2774,'all data'!F1244:L1244,7,FALSE)</f>
        <v>#N/A</v>
      </c>
    </row>
    <row r="2775" spans="1:5" x14ac:dyDescent="0.25">
      <c r="A2775" t="s">
        <v>8218</v>
      </c>
      <c r="B2775" t="e">
        <f>VLOOKUP(A2775,'all data'!F2775:L2775,7,FALSE)</f>
        <v>#N/A</v>
      </c>
      <c r="D2775" t="s">
        <v>8220</v>
      </c>
      <c r="E2775" t="e">
        <f>VLOOKUP(D2775,'all data'!F1245:L1245,7,FALSE)</f>
        <v>#N/A</v>
      </c>
    </row>
    <row r="2776" spans="1:5" x14ac:dyDescent="0.25">
      <c r="A2776" t="s">
        <v>8218</v>
      </c>
      <c r="B2776" t="e">
        <f>VLOOKUP(A2776,'all data'!F2776:L2776,7,FALSE)</f>
        <v>#N/A</v>
      </c>
      <c r="D2776" t="s">
        <v>8220</v>
      </c>
      <c r="E2776" t="e">
        <f>VLOOKUP(D2776,'all data'!F1246:L1246,7,FALSE)</f>
        <v>#N/A</v>
      </c>
    </row>
    <row r="2777" spans="1:5" x14ac:dyDescent="0.25">
      <c r="A2777" t="s">
        <v>8218</v>
      </c>
      <c r="B2777" t="e">
        <f>VLOOKUP(A2777,'all data'!F2777:L2777,7,FALSE)</f>
        <v>#N/A</v>
      </c>
      <c r="D2777" t="s">
        <v>8220</v>
      </c>
      <c r="E2777" t="e">
        <f>VLOOKUP(D2777,'all data'!F1247:L1247,7,FALSE)</f>
        <v>#N/A</v>
      </c>
    </row>
    <row r="2778" spans="1:5" x14ac:dyDescent="0.25">
      <c r="A2778" t="s">
        <v>8218</v>
      </c>
      <c r="B2778" t="e">
        <f>VLOOKUP(A2778,'all data'!F2778:L2778,7,FALSE)</f>
        <v>#N/A</v>
      </c>
      <c r="D2778" t="s">
        <v>8220</v>
      </c>
      <c r="E2778" t="e">
        <f>VLOOKUP(D2778,'all data'!F1248:L1248,7,FALSE)</f>
        <v>#N/A</v>
      </c>
    </row>
    <row r="2779" spans="1:5" x14ac:dyDescent="0.25">
      <c r="A2779" t="s">
        <v>8218</v>
      </c>
      <c r="B2779" t="e">
        <f>VLOOKUP(A2779,'all data'!F2779:L2779,7,FALSE)</f>
        <v>#N/A</v>
      </c>
      <c r="D2779" t="s">
        <v>8220</v>
      </c>
      <c r="E2779" t="e">
        <f>VLOOKUP(D2779,'all data'!F1249:L1249,7,FALSE)</f>
        <v>#N/A</v>
      </c>
    </row>
    <row r="2780" spans="1:5" x14ac:dyDescent="0.25">
      <c r="A2780" t="s">
        <v>8218</v>
      </c>
      <c r="B2780" t="e">
        <f>VLOOKUP(A2780,'all data'!F2780:L2780,7,FALSE)</f>
        <v>#N/A</v>
      </c>
      <c r="D2780" t="s">
        <v>8220</v>
      </c>
      <c r="E2780" t="e">
        <f>VLOOKUP(D2780,'all data'!F1250:L1250,7,FALSE)</f>
        <v>#N/A</v>
      </c>
    </row>
    <row r="2781" spans="1:5" x14ac:dyDescent="0.25">
      <c r="A2781" t="s">
        <v>8218</v>
      </c>
      <c r="B2781" t="e">
        <f>VLOOKUP(A2781,'all data'!F2781:L2781,7,FALSE)</f>
        <v>#N/A</v>
      </c>
      <c r="D2781" t="s">
        <v>8220</v>
      </c>
      <c r="E2781" t="e">
        <f>VLOOKUP(D2781,'all data'!F1251:L1251,7,FALSE)</f>
        <v>#N/A</v>
      </c>
    </row>
    <row r="2782" spans="1:5" x14ac:dyDescent="0.25">
      <c r="A2782" t="s">
        <v>8218</v>
      </c>
      <c r="B2782" t="e">
        <f>VLOOKUP(A2782,'all data'!F2782:L2782,7,FALSE)</f>
        <v>#N/A</v>
      </c>
      <c r="D2782" t="s">
        <v>8220</v>
      </c>
      <c r="E2782" t="e">
        <f>VLOOKUP(D2782,'all data'!F1252:L1252,7,FALSE)</f>
        <v>#N/A</v>
      </c>
    </row>
    <row r="2783" spans="1:5" x14ac:dyDescent="0.25">
      <c r="A2783" t="s">
        <v>8218</v>
      </c>
      <c r="B2783" t="e">
        <f>VLOOKUP(A2783,'all data'!F2783:L2783,7,FALSE)</f>
        <v>#N/A</v>
      </c>
      <c r="D2783" t="s">
        <v>8220</v>
      </c>
      <c r="E2783" t="e">
        <f>VLOOKUP(D2783,'all data'!F1253:L1253,7,FALSE)</f>
        <v>#N/A</v>
      </c>
    </row>
    <row r="2784" spans="1:5" x14ac:dyDescent="0.25">
      <c r="A2784" t="s">
        <v>8218</v>
      </c>
      <c r="B2784" t="e">
        <f>VLOOKUP(A2784,'all data'!F2784:L2784,7,FALSE)</f>
        <v>#N/A</v>
      </c>
      <c r="D2784" t="s">
        <v>8220</v>
      </c>
      <c r="E2784" t="e">
        <f>VLOOKUP(D2784,'all data'!F1254:L1254,7,FALSE)</f>
        <v>#N/A</v>
      </c>
    </row>
    <row r="2785" spans="1:5" x14ac:dyDescent="0.25">
      <c r="A2785" t="s">
        <v>8218</v>
      </c>
      <c r="B2785" t="e">
        <f>VLOOKUP(A2785,'all data'!F2785:L2785,7,FALSE)</f>
        <v>#N/A</v>
      </c>
      <c r="D2785" t="s">
        <v>8220</v>
      </c>
      <c r="E2785" t="e">
        <f>VLOOKUP(D2785,'all data'!F1255:L1255,7,FALSE)</f>
        <v>#N/A</v>
      </c>
    </row>
    <row r="2786" spans="1:5" x14ac:dyDescent="0.25">
      <c r="A2786" t="s">
        <v>8218</v>
      </c>
      <c r="B2786" t="e">
        <f>VLOOKUP(A2786,'all data'!F2786:L2786,7,FALSE)</f>
        <v>#N/A</v>
      </c>
      <c r="D2786" t="s">
        <v>8220</v>
      </c>
      <c r="E2786" t="e">
        <f>VLOOKUP(D2786,'all data'!F1256:L1256,7,FALSE)</f>
        <v>#N/A</v>
      </c>
    </row>
    <row r="2787" spans="1:5" x14ac:dyDescent="0.25">
      <c r="A2787" t="s">
        <v>8218</v>
      </c>
      <c r="B2787" t="e">
        <f>VLOOKUP(A2787,'all data'!F2787:L2787,7,FALSE)</f>
        <v>#N/A</v>
      </c>
      <c r="D2787" t="s">
        <v>8220</v>
      </c>
      <c r="E2787" t="e">
        <f>VLOOKUP(D2787,'all data'!F1257:L1257,7,FALSE)</f>
        <v>#N/A</v>
      </c>
    </row>
    <row r="2788" spans="1:5" x14ac:dyDescent="0.25">
      <c r="A2788" t="s">
        <v>8218</v>
      </c>
      <c r="B2788" t="e">
        <f>VLOOKUP(A2788,'all data'!F2788:L2788,7,FALSE)</f>
        <v>#N/A</v>
      </c>
      <c r="D2788" t="s">
        <v>8220</v>
      </c>
      <c r="E2788" t="e">
        <f>VLOOKUP(D2788,'all data'!F1258:L1258,7,FALSE)</f>
        <v>#N/A</v>
      </c>
    </row>
    <row r="2789" spans="1:5" x14ac:dyDescent="0.25">
      <c r="A2789" t="s">
        <v>8218</v>
      </c>
      <c r="B2789" t="e">
        <f>VLOOKUP(A2789,'all data'!F2789:L2789,7,FALSE)</f>
        <v>#N/A</v>
      </c>
      <c r="D2789" t="s">
        <v>8220</v>
      </c>
      <c r="E2789" t="e">
        <f>VLOOKUP(D2789,'all data'!F1259:L1259,7,FALSE)</f>
        <v>#N/A</v>
      </c>
    </row>
    <row r="2790" spans="1:5" x14ac:dyDescent="0.25">
      <c r="A2790" t="s">
        <v>8218</v>
      </c>
      <c r="B2790" t="e">
        <f>VLOOKUP(A2790,'all data'!F2790:L2790,7,FALSE)</f>
        <v>#N/A</v>
      </c>
      <c r="D2790" t="s">
        <v>8220</v>
      </c>
      <c r="E2790" t="e">
        <f>VLOOKUP(D2790,'all data'!F1260:L1260,7,FALSE)</f>
        <v>#N/A</v>
      </c>
    </row>
    <row r="2791" spans="1:5" x14ac:dyDescent="0.25">
      <c r="A2791" t="s">
        <v>8218</v>
      </c>
      <c r="B2791" t="e">
        <f>VLOOKUP(A2791,'all data'!F2791:L2791,7,FALSE)</f>
        <v>#N/A</v>
      </c>
      <c r="D2791" t="s">
        <v>8220</v>
      </c>
      <c r="E2791" t="e">
        <f>VLOOKUP(D2791,'all data'!F1261:L1261,7,FALSE)</f>
        <v>#N/A</v>
      </c>
    </row>
    <row r="2792" spans="1:5" x14ac:dyDescent="0.25">
      <c r="A2792" t="s">
        <v>8218</v>
      </c>
      <c r="B2792" t="e">
        <f>VLOOKUP(A2792,'all data'!F2792:L2792,7,FALSE)</f>
        <v>#N/A</v>
      </c>
      <c r="D2792" t="s">
        <v>8220</v>
      </c>
      <c r="E2792" t="e">
        <f>VLOOKUP(D2792,'all data'!F1262:L1262,7,FALSE)</f>
        <v>#N/A</v>
      </c>
    </row>
    <row r="2793" spans="1:5" x14ac:dyDescent="0.25">
      <c r="A2793" t="s">
        <v>8218</v>
      </c>
      <c r="B2793" t="e">
        <f>VLOOKUP(A2793,'all data'!F2793:L2793,7,FALSE)</f>
        <v>#N/A</v>
      </c>
      <c r="D2793" t="s">
        <v>8220</v>
      </c>
      <c r="E2793" t="e">
        <f>VLOOKUP(D2793,'all data'!F1263:L1263,7,FALSE)</f>
        <v>#N/A</v>
      </c>
    </row>
    <row r="2794" spans="1:5" x14ac:dyDescent="0.25">
      <c r="A2794" t="s">
        <v>8218</v>
      </c>
      <c r="B2794" t="e">
        <f>VLOOKUP(A2794,'all data'!F2794:L2794,7,FALSE)</f>
        <v>#N/A</v>
      </c>
      <c r="D2794" t="s">
        <v>8220</v>
      </c>
      <c r="E2794" t="e">
        <f>VLOOKUP(D2794,'all data'!F1264:L1264,7,FALSE)</f>
        <v>#N/A</v>
      </c>
    </row>
    <row r="2795" spans="1:5" x14ac:dyDescent="0.25">
      <c r="A2795" t="s">
        <v>8218</v>
      </c>
      <c r="B2795" t="e">
        <f>VLOOKUP(A2795,'all data'!F2795:L2795,7,FALSE)</f>
        <v>#N/A</v>
      </c>
      <c r="D2795" t="s">
        <v>8220</v>
      </c>
      <c r="E2795" t="e">
        <f>VLOOKUP(D2795,'all data'!F1265:L1265,7,FALSE)</f>
        <v>#N/A</v>
      </c>
    </row>
    <row r="2796" spans="1:5" x14ac:dyDescent="0.25">
      <c r="A2796" t="s">
        <v>8218</v>
      </c>
      <c r="B2796" t="e">
        <f>VLOOKUP(A2796,'all data'!F2796:L2796,7,FALSE)</f>
        <v>#N/A</v>
      </c>
      <c r="D2796" t="s">
        <v>8220</v>
      </c>
      <c r="E2796" t="e">
        <f>VLOOKUP(D2796,'all data'!F1266:L1266,7,FALSE)</f>
        <v>#N/A</v>
      </c>
    </row>
    <row r="2797" spans="1:5" x14ac:dyDescent="0.25">
      <c r="A2797" t="s">
        <v>8218</v>
      </c>
      <c r="B2797" t="e">
        <f>VLOOKUP(A2797,'all data'!F2797:L2797,7,FALSE)</f>
        <v>#N/A</v>
      </c>
      <c r="D2797" t="s">
        <v>8220</v>
      </c>
      <c r="E2797" t="e">
        <f>VLOOKUP(D2797,'all data'!F1267:L1267,7,FALSE)</f>
        <v>#N/A</v>
      </c>
    </row>
    <row r="2798" spans="1:5" x14ac:dyDescent="0.25">
      <c r="A2798" t="s">
        <v>8218</v>
      </c>
      <c r="B2798" t="e">
        <f>VLOOKUP(A2798,'all data'!F2798:L2798,7,FALSE)</f>
        <v>#N/A</v>
      </c>
      <c r="D2798" t="s">
        <v>8220</v>
      </c>
      <c r="E2798" t="e">
        <f>VLOOKUP(D2798,'all data'!F1268:L1268,7,FALSE)</f>
        <v>#N/A</v>
      </c>
    </row>
    <row r="2799" spans="1:5" x14ac:dyDescent="0.25">
      <c r="A2799" t="s">
        <v>8218</v>
      </c>
      <c r="B2799" t="e">
        <f>VLOOKUP(A2799,'all data'!F2799:L2799,7,FALSE)</f>
        <v>#N/A</v>
      </c>
      <c r="D2799" t="s">
        <v>8220</v>
      </c>
      <c r="E2799" t="e">
        <f>VLOOKUP(D2799,'all data'!F1269:L1269,7,FALSE)</f>
        <v>#N/A</v>
      </c>
    </row>
    <row r="2800" spans="1:5" x14ac:dyDescent="0.25">
      <c r="A2800" t="s">
        <v>8218</v>
      </c>
      <c r="B2800" t="e">
        <f>VLOOKUP(A2800,'all data'!F2800:L2800,7,FALSE)</f>
        <v>#N/A</v>
      </c>
      <c r="D2800" t="s">
        <v>8220</v>
      </c>
      <c r="E2800" t="e">
        <f>VLOOKUP(D2800,'all data'!F1270:L1270,7,FALSE)</f>
        <v>#N/A</v>
      </c>
    </row>
    <row r="2801" spans="1:5" x14ac:dyDescent="0.25">
      <c r="A2801" t="s">
        <v>8218</v>
      </c>
      <c r="B2801" t="e">
        <f>VLOOKUP(A2801,'all data'!F2801:L2801,7,FALSE)</f>
        <v>#N/A</v>
      </c>
      <c r="D2801" t="s">
        <v>8220</v>
      </c>
      <c r="E2801" t="e">
        <f>VLOOKUP(D2801,'all data'!F1271:L1271,7,FALSE)</f>
        <v>#N/A</v>
      </c>
    </row>
    <row r="2802" spans="1:5" x14ac:dyDescent="0.25">
      <c r="A2802" t="s">
        <v>8218</v>
      </c>
      <c r="B2802" t="e">
        <f>VLOOKUP(A2802,'all data'!F2802:L2802,7,FALSE)</f>
        <v>#N/A</v>
      </c>
      <c r="D2802" t="s">
        <v>8220</v>
      </c>
      <c r="E2802" t="e">
        <f>VLOOKUP(D2802,'all data'!F1272:L1272,7,FALSE)</f>
        <v>#N/A</v>
      </c>
    </row>
    <row r="2803" spans="1:5" x14ac:dyDescent="0.25">
      <c r="A2803" t="s">
        <v>8218</v>
      </c>
      <c r="B2803" t="e">
        <f>VLOOKUP(A2803,'all data'!F2803:L2803,7,FALSE)</f>
        <v>#N/A</v>
      </c>
      <c r="D2803" t="s">
        <v>8220</v>
      </c>
      <c r="E2803" t="e">
        <f>VLOOKUP(D2803,'all data'!F1273:L1273,7,FALSE)</f>
        <v>#N/A</v>
      </c>
    </row>
    <row r="2804" spans="1:5" x14ac:dyDescent="0.25">
      <c r="A2804" t="s">
        <v>8218</v>
      </c>
      <c r="B2804" t="e">
        <f>VLOOKUP(A2804,'all data'!F2804:L2804,7,FALSE)</f>
        <v>#N/A</v>
      </c>
      <c r="D2804" t="s">
        <v>8220</v>
      </c>
      <c r="E2804" t="e">
        <f>VLOOKUP(D2804,'all data'!F1274:L1274,7,FALSE)</f>
        <v>#N/A</v>
      </c>
    </row>
    <row r="2805" spans="1:5" x14ac:dyDescent="0.25">
      <c r="A2805" t="s">
        <v>8218</v>
      </c>
      <c r="B2805" t="e">
        <f>VLOOKUP(A2805,'all data'!F2805:L2805,7,FALSE)</f>
        <v>#N/A</v>
      </c>
      <c r="D2805" t="s">
        <v>8220</v>
      </c>
      <c r="E2805" t="e">
        <f>VLOOKUP(D2805,'all data'!F1275:L1275,7,FALSE)</f>
        <v>#N/A</v>
      </c>
    </row>
    <row r="2806" spans="1:5" x14ac:dyDescent="0.25">
      <c r="A2806" t="s">
        <v>8218</v>
      </c>
      <c r="B2806" t="e">
        <f>VLOOKUP(A2806,'all data'!F2806:L2806,7,FALSE)</f>
        <v>#N/A</v>
      </c>
      <c r="D2806" t="s">
        <v>8220</v>
      </c>
      <c r="E2806" t="e">
        <f>VLOOKUP(D2806,'all data'!F1276:L1276,7,FALSE)</f>
        <v>#N/A</v>
      </c>
    </row>
    <row r="2807" spans="1:5" x14ac:dyDescent="0.25">
      <c r="A2807" t="s">
        <v>8218</v>
      </c>
      <c r="B2807" t="e">
        <f>VLOOKUP(A2807,'all data'!F2807:L2807,7,FALSE)</f>
        <v>#N/A</v>
      </c>
      <c r="D2807" t="s">
        <v>8220</v>
      </c>
      <c r="E2807" t="e">
        <f>VLOOKUP(D2807,'all data'!F1277:L1277,7,FALSE)</f>
        <v>#N/A</v>
      </c>
    </row>
    <row r="2808" spans="1:5" x14ac:dyDescent="0.25">
      <c r="A2808" t="s">
        <v>8218</v>
      </c>
      <c r="B2808" t="e">
        <f>VLOOKUP(A2808,'all data'!F2808:L2808,7,FALSE)</f>
        <v>#N/A</v>
      </c>
      <c r="D2808" t="s">
        <v>8220</v>
      </c>
      <c r="E2808" t="e">
        <f>VLOOKUP(D2808,'all data'!F1278:L1278,7,FALSE)</f>
        <v>#N/A</v>
      </c>
    </row>
    <row r="2809" spans="1:5" x14ac:dyDescent="0.25">
      <c r="A2809" t="s">
        <v>8218</v>
      </c>
      <c r="B2809" t="e">
        <f>VLOOKUP(A2809,'all data'!F2809:L2809,7,FALSE)</f>
        <v>#N/A</v>
      </c>
      <c r="D2809" t="s">
        <v>8220</v>
      </c>
      <c r="E2809" t="e">
        <f>VLOOKUP(D2809,'all data'!F1279:L1279,7,FALSE)</f>
        <v>#N/A</v>
      </c>
    </row>
    <row r="2810" spans="1:5" x14ac:dyDescent="0.25">
      <c r="A2810" t="s">
        <v>8218</v>
      </c>
      <c r="B2810" t="e">
        <f>VLOOKUP(A2810,'all data'!F2810:L2810,7,FALSE)</f>
        <v>#N/A</v>
      </c>
      <c r="D2810" t="s">
        <v>8220</v>
      </c>
      <c r="E2810" t="e">
        <f>VLOOKUP(D2810,'all data'!F1280:L1280,7,FALSE)</f>
        <v>#N/A</v>
      </c>
    </row>
    <row r="2811" spans="1:5" x14ac:dyDescent="0.25">
      <c r="A2811" t="s">
        <v>8218</v>
      </c>
      <c r="B2811" t="e">
        <f>VLOOKUP(A2811,'all data'!F2811:L2811,7,FALSE)</f>
        <v>#N/A</v>
      </c>
      <c r="D2811" t="s">
        <v>8220</v>
      </c>
      <c r="E2811" t="e">
        <f>VLOOKUP(D2811,'all data'!F1281:L1281,7,FALSE)</f>
        <v>#N/A</v>
      </c>
    </row>
    <row r="2812" spans="1:5" x14ac:dyDescent="0.25">
      <c r="A2812" t="s">
        <v>8218</v>
      </c>
      <c r="B2812" t="e">
        <f>VLOOKUP(A2812,'all data'!F2812:L2812,7,FALSE)</f>
        <v>#N/A</v>
      </c>
      <c r="D2812" t="s">
        <v>8220</v>
      </c>
      <c r="E2812" t="e">
        <f>VLOOKUP(D2812,'all data'!F1282:L1282,7,FALSE)</f>
        <v>#N/A</v>
      </c>
    </row>
    <row r="2813" spans="1:5" x14ac:dyDescent="0.25">
      <c r="A2813" t="s">
        <v>8218</v>
      </c>
      <c r="B2813" t="e">
        <f>VLOOKUP(A2813,'all data'!F2813:L2813,7,FALSE)</f>
        <v>#N/A</v>
      </c>
      <c r="D2813" t="s">
        <v>8220</v>
      </c>
      <c r="E2813" t="e">
        <f>VLOOKUP(D2813,'all data'!F1283:L1283,7,FALSE)</f>
        <v>#N/A</v>
      </c>
    </row>
    <row r="2814" spans="1:5" x14ac:dyDescent="0.25">
      <c r="A2814" t="s">
        <v>8218</v>
      </c>
      <c r="B2814" t="e">
        <f>VLOOKUP(A2814,'all data'!F2814:L2814,7,FALSE)</f>
        <v>#N/A</v>
      </c>
      <c r="D2814" t="s">
        <v>8220</v>
      </c>
      <c r="E2814" t="e">
        <f>VLOOKUP(D2814,'all data'!F1284:L1284,7,FALSE)</f>
        <v>#N/A</v>
      </c>
    </row>
    <row r="2815" spans="1:5" x14ac:dyDescent="0.25">
      <c r="A2815" t="s">
        <v>8218</v>
      </c>
      <c r="B2815" t="e">
        <f>VLOOKUP(A2815,'all data'!F2815:L2815,7,FALSE)</f>
        <v>#N/A</v>
      </c>
      <c r="D2815" t="s">
        <v>8220</v>
      </c>
      <c r="E2815" t="e">
        <f>VLOOKUP(D2815,'all data'!F1285:L1285,7,FALSE)</f>
        <v>#N/A</v>
      </c>
    </row>
    <row r="2816" spans="1:5" x14ac:dyDescent="0.25">
      <c r="A2816" t="s">
        <v>8218</v>
      </c>
      <c r="B2816" t="e">
        <f>VLOOKUP(A2816,'all data'!F2816:L2816,7,FALSE)</f>
        <v>#N/A</v>
      </c>
      <c r="D2816" t="s">
        <v>8220</v>
      </c>
      <c r="E2816" t="e">
        <f>VLOOKUP(D2816,'all data'!F1286:L1286,7,FALSE)</f>
        <v>#N/A</v>
      </c>
    </row>
    <row r="2817" spans="1:5" x14ac:dyDescent="0.25">
      <c r="A2817" t="s">
        <v>8218</v>
      </c>
      <c r="B2817" t="e">
        <f>VLOOKUP(A2817,'all data'!F2817:L2817,7,FALSE)</f>
        <v>#N/A</v>
      </c>
      <c r="D2817" t="s">
        <v>8220</v>
      </c>
      <c r="E2817" t="e">
        <f>VLOOKUP(D2817,'all data'!F1287:L1287,7,FALSE)</f>
        <v>#N/A</v>
      </c>
    </row>
    <row r="2818" spans="1:5" x14ac:dyDescent="0.25">
      <c r="A2818" t="s">
        <v>8218</v>
      </c>
      <c r="B2818" t="e">
        <f>VLOOKUP(A2818,'all data'!F2818:L2818,7,FALSE)</f>
        <v>#N/A</v>
      </c>
      <c r="D2818" t="s">
        <v>8220</v>
      </c>
      <c r="E2818" t="e">
        <f>VLOOKUP(D2818,'all data'!F1288:L1288,7,FALSE)</f>
        <v>#N/A</v>
      </c>
    </row>
    <row r="2819" spans="1:5" x14ac:dyDescent="0.25">
      <c r="A2819" t="s">
        <v>8218</v>
      </c>
      <c r="B2819" t="e">
        <f>VLOOKUP(A2819,'all data'!F2819:L2819,7,FALSE)</f>
        <v>#N/A</v>
      </c>
      <c r="D2819" t="s">
        <v>8220</v>
      </c>
      <c r="E2819" t="e">
        <f>VLOOKUP(D2819,'all data'!F1289:L1289,7,FALSE)</f>
        <v>#N/A</v>
      </c>
    </row>
    <row r="2820" spans="1:5" x14ac:dyDescent="0.25">
      <c r="A2820" t="s">
        <v>8218</v>
      </c>
      <c r="B2820" t="e">
        <f>VLOOKUP(A2820,'all data'!F2820:L2820,7,FALSE)</f>
        <v>#N/A</v>
      </c>
      <c r="D2820" t="s">
        <v>8220</v>
      </c>
      <c r="E2820" t="e">
        <f>VLOOKUP(D2820,'all data'!F1290:L1290,7,FALSE)</f>
        <v>#N/A</v>
      </c>
    </row>
    <row r="2821" spans="1:5" x14ac:dyDescent="0.25">
      <c r="A2821" t="s">
        <v>8218</v>
      </c>
      <c r="B2821" t="e">
        <f>VLOOKUP(A2821,'all data'!F2821:L2821,7,FALSE)</f>
        <v>#N/A</v>
      </c>
      <c r="D2821" t="s">
        <v>8220</v>
      </c>
      <c r="E2821" t="e">
        <f>VLOOKUP(D2821,'all data'!F1291:L1291,7,FALSE)</f>
        <v>#N/A</v>
      </c>
    </row>
    <row r="2822" spans="1:5" x14ac:dyDescent="0.25">
      <c r="A2822" t="s">
        <v>8218</v>
      </c>
      <c r="B2822" t="e">
        <f>VLOOKUP(A2822,'all data'!F2822:L2822,7,FALSE)</f>
        <v>#N/A</v>
      </c>
      <c r="D2822" t="s">
        <v>8220</v>
      </c>
      <c r="E2822" t="e">
        <f>VLOOKUP(D2822,'all data'!F1292:L1292,7,FALSE)</f>
        <v>#N/A</v>
      </c>
    </row>
    <row r="2823" spans="1:5" x14ac:dyDescent="0.25">
      <c r="A2823" t="s">
        <v>8218</v>
      </c>
      <c r="B2823" t="e">
        <f>VLOOKUP(A2823,'all data'!F2823:L2823,7,FALSE)</f>
        <v>#N/A</v>
      </c>
      <c r="D2823" t="s">
        <v>8220</v>
      </c>
      <c r="E2823" t="e">
        <f>VLOOKUP(D2823,'all data'!F1293:L1293,7,FALSE)</f>
        <v>#N/A</v>
      </c>
    </row>
    <row r="2824" spans="1:5" x14ac:dyDescent="0.25">
      <c r="A2824" t="s">
        <v>8218</v>
      </c>
      <c r="B2824" t="e">
        <f>VLOOKUP(A2824,'all data'!F2824:L2824,7,FALSE)</f>
        <v>#N/A</v>
      </c>
      <c r="D2824" t="s">
        <v>8220</v>
      </c>
      <c r="E2824" t="e">
        <f>VLOOKUP(D2824,'all data'!F1294:L1294,7,FALSE)</f>
        <v>#N/A</v>
      </c>
    </row>
    <row r="2825" spans="1:5" x14ac:dyDescent="0.25">
      <c r="A2825" t="s">
        <v>8218</v>
      </c>
      <c r="B2825" t="e">
        <f>VLOOKUP(A2825,'all data'!F2825:L2825,7,FALSE)</f>
        <v>#N/A</v>
      </c>
      <c r="D2825" t="s">
        <v>8220</v>
      </c>
      <c r="E2825" t="e">
        <f>VLOOKUP(D2825,'all data'!F1295:L1295,7,FALSE)</f>
        <v>#N/A</v>
      </c>
    </row>
    <row r="2826" spans="1:5" x14ac:dyDescent="0.25">
      <c r="A2826" t="s">
        <v>8218</v>
      </c>
      <c r="B2826" t="e">
        <f>VLOOKUP(A2826,'all data'!F2826:L2826,7,FALSE)</f>
        <v>#N/A</v>
      </c>
      <c r="D2826" t="s">
        <v>8220</v>
      </c>
      <c r="E2826" t="e">
        <f>VLOOKUP(D2826,'all data'!F1296:L1296,7,FALSE)</f>
        <v>#N/A</v>
      </c>
    </row>
    <row r="2827" spans="1:5" x14ac:dyDescent="0.25">
      <c r="A2827" t="s">
        <v>8218</v>
      </c>
      <c r="B2827" t="e">
        <f>VLOOKUP(A2827,'all data'!F2827:L2827,7,FALSE)</f>
        <v>#N/A</v>
      </c>
      <c r="D2827" t="s">
        <v>8220</v>
      </c>
      <c r="E2827" t="e">
        <f>VLOOKUP(D2827,'all data'!F1297:L1297,7,FALSE)</f>
        <v>#N/A</v>
      </c>
    </row>
    <row r="2828" spans="1:5" x14ac:dyDescent="0.25">
      <c r="A2828" t="s">
        <v>8218</v>
      </c>
      <c r="B2828" t="e">
        <f>VLOOKUP(A2828,'all data'!F2828:L2828,7,FALSE)</f>
        <v>#N/A</v>
      </c>
      <c r="D2828" t="s">
        <v>8220</v>
      </c>
      <c r="E2828" t="e">
        <f>VLOOKUP(D2828,'all data'!F1298:L1298,7,FALSE)</f>
        <v>#N/A</v>
      </c>
    </row>
    <row r="2829" spans="1:5" x14ac:dyDescent="0.25">
      <c r="A2829" t="s">
        <v>8218</v>
      </c>
      <c r="B2829" t="e">
        <f>VLOOKUP(A2829,'all data'!F2829:L2829,7,FALSE)</f>
        <v>#N/A</v>
      </c>
      <c r="D2829" t="s">
        <v>8220</v>
      </c>
      <c r="E2829" t="e">
        <f>VLOOKUP(D2829,'all data'!F1299:L1299,7,FALSE)</f>
        <v>#N/A</v>
      </c>
    </row>
    <row r="2830" spans="1:5" x14ac:dyDescent="0.25">
      <c r="A2830" t="s">
        <v>8218</v>
      </c>
      <c r="B2830" t="e">
        <f>VLOOKUP(A2830,'all data'!F2830:L2830,7,FALSE)</f>
        <v>#N/A</v>
      </c>
      <c r="D2830" t="s">
        <v>8220</v>
      </c>
      <c r="E2830" t="e">
        <f>VLOOKUP(D2830,'all data'!F1300:L1300,7,FALSE)</f>
        <v>#N/A</v>
      </c>
    </row>
    <row r="2831" spans="1:5" x14ac:dyDescent="0.25">
      <c r="A2831" t="s">
        <v>8218</v>
      </c>
      <c r="B2831" t="e">
        <f>VLOOKUP(A2831,'all data'!F2831:L2831,7,FALSE)</f>
        <v>#N/A</v>
      </c>
      <c r="D2831" t="s">
        <v>8220</v>
      </c>
      <c r="E2831" t="e">
        <f>VLOOKUP(D2831,'all data'!F1301:L1301,7,FALSE)</f>
        <v>#N/A</v>
      </c>
    </row>
    <row r="2832" spans="1:5" x14ac:dyDescent="0.25">
      <c r="A2832" t="s">
        <v>8218</v>
      </c>
      <c r="B2832" t="e">
        <f>VLOOKUP(A2832,'all data'!F2832:L2832,7,FALSE)</f>
        <v>#N/A</v>
      </c>
      <c r="D2832" t="s">
        <v>8220</v>
      </c>
      <c r="E2832" t="e">
        <f>VLOOKUP(D2832,'all data'!F1302:L1302,7,FALSE)</f>
        <v>#N/A</v>
      </c>
    </row>
    <row r="2833" spans="1:5" x14ac:dyDescent="0.25">
      <c r="A2833" t="s">
        <v>8218</v>
      </c>
      <c r="B2833" t="e">
        <f>VLOOKUP(A2833,'all data'!F2833:L2833,7,FALSE)</f>
        <v>#N/A</v>
      </c>
      <c r="D2833" t="s">
        <v>8220</v>
      </c>
      <c r="E2833" t="e">
        <f>VLOOKUP(D2833,'all data'!F1303:L1303,7,FALSE)</f>
        <v>#N/A</v>
      </c>
    </row>
    <row r="2834" spans="1:5" x14ac:dyDescent="0.25">
      <c r="A2834" t="s">
        <v>8218</v>
      </c>
      <c r="B2834" t="e">
        <f>VLOOKUP(A2834,'all data'!F2834:L2834,7,FALSE)</f>
        <v>#N/A</v>
      </c>
      <c r="D2834" t="s">
        <v>8220</v>
      </c>
      <c r="E2834" t="e">
        <f>VLOOKUP(D2834,'all data'!F1304:L1304,7,FALSE)</f>
        <v>#N/A</v>
      </c>
    </row>
    <row r="2835" spans="1:5" x14ac:dyDescent="0.25">
      <c r="A2835" t="s">
        <v>8218</v>
      </c>
      <c r="B2835" t="e">
        <f>VLOOKUP(A2835,'all data'!F2835:L2835,7,FALSE)</f>
        <v>#N/A</v>
      </c>
      <c r="D2835" t="s">
        <v>8220</v>
      </c>
      <c r="E2835" t="e">
        <f>VLOOKUP(D2835,'all data'!F1305:L1305,7,FALSE)</f>
        <v>#N/A</v>
      </c>
    </row>
    <row r="2836" spans="1:5" x14ac:dyDescent="0.25">
      <c r="A2836" t="s">
        <v>8218</v>
      </c>
      <c r="B2836" t="e">
        <f>VLOOKUP(A2836,'all data'!F2836:L2836,7,FALSE)</f>
        <v>#N/A</v>
      </c>
      <c r="D2836" t="s">
        <v>8220</v>
      </c>
      <c r="E2836" t="e">
        <f>VLOOKUP(D2836,'all data'!F1306:L1306,7,FALSE)</f>
        <v>#N/A</v>
      </c>
    </row>
    <row r="2837" spans="1:5" x14ac:dyDescent="0.25">
      <c r="A2837" t="s">
        <v>8218</v>
      </c>
      <c r="B2837" t="e">
        <f>VLOOKUP(A2837,'all data'!F2837:L2837,7,FALSE)</f>
        <v>#N/A</v>
      </c>
      <c r="D2837" t="s">
        <v>8220</v>
      </c>
      <c r="E2837" t="e">
        <f>VLOOKUP(D2837,'all data'!F1307:L1307,7,FALSE)</f>
        <v>#N/A</v>
      </c>
    </row>
    <row r="2838" spans="1:5" x14ac:dyDescent="0.25">
      <c r="A2838" t="s">
        <v>8218</v>
      </c>
      <c r="B2838" t="e">
        <f>VLOOKUP(A2838,'all data'!F2838:L2838,7,FALSE)</f>
        <v>#N/A</v>
      </c>
      <c r="D2838" t="s">
        <v>8220</v>
      </c>
      <c r="E2838" t="e">
        <f>VLOOKUP(D2838,'all data'!F1308:L1308,7,FALSE)</f>
        <v>#N/A</v>
      </c>
    </row>
    <row r="2839" spans="1:5" x14ac:dyDescent="0.25">
      <c r="A2839" t="s">
        <v>8218</v>
      </c>
      <c r="B2839" t="e">
        <f>VLOOKUP(A2839,'all data'!F2839:L2839,7,FALSE)</f>
        <v>#N/A</v>
      </c>
      <c r="D2839" t="s">
        <v>8220</v>
      </c>
      <c r="E2839" t="e">
        <f>VLOOKUP(D2839,'all data'!F1309:L1309,7,FALSE)</f>
        <v>#N/A</v>
      </c>
    </row>
    <row r="2840" spans="1:5" x14ac:dyDescent="0.25">
      <c r="A2840" t="s">
        <v>8218</v>
      </c>
      <c r="B2840" t="e">
        <f>VLOOKUP(A2840,'all data'!F2840:L2840,7,FALSE)</f>
        <v>#N/A</v>
      </c>
      <c r="D2840" t="s">
        <v>8220</v>
      </c>
      <c r="E2840" t="e">
        <f>VLOOKUP(D2840,'all data'!F1310:L1310,7,FALSE)</f>
        <v>#N/A</v>
      </c>
    </row>
    <row r="2841" spans="1:5" x14ac:dyDescent="0.25">
      <c r="A2841" t="s">
        <v>8218</v>
      </c>
      <c r="B2841" t="e">
        <f>VLOOKUP(A2841,'all data'!F2841:L2841,7,FALSE)</f>
        <v>#N/A</v>
      </c>
      <c r="D2841" t="s">
        <v>8220</v>
      </c>
      <c r="E2841" t="e">
        <f>VLOOKUP(D2841,'all data'!F1311:L1311,7,FALSE)</f>
        <v>#N/A</v>
      </c>
    </row>
    <row r="2842" spans="1:5" x14ac:dyDescent="0.25">
      <c r="A2842" t="s">
        <v>8218</v>
      </c>
      <c r="B2842" t="e">
        <f>VLOOKUP(A2842,'all data'!F2842:L2842,7,FALSE)</f>
        <v>#N/A</v>
      </c>
      <c r="D2842" t="s">
        <v>8220</v>
      </c>
      <c r="E2842" t="e">
        <f>VLOOKUP(D2842,'all data'!F1312:L1312,7,FALSE)</f>
        <v>#N/A</v>
      </c>
    </row>
    <row r="2843" spans="1:5" x14ac:dyDescent="0.25">
      <c r="A2843" t="s">
        <v>8218</v>
      </c>
      <c r="B2843" t="e">
        <f>VLOOKUP(A2843,'all data'!F2843:L2843,7,FALSE)</f>
        <v>#N/A</v>
      </c>
      <c r="D2843" t="s">
        <v>8220</v>
      </c>
      <c r="E2843" t="e">
        <f>VLOOKUP(D2843,'all data'!F1313:L1313,7,FALSE)</f>
        <v>#N/A</v>
      </c>
    </row>
    <row r="2844" spans="1:5" x14ac:dyDescent="0.25">
      <c r="A2844" t="s">
        <v>8218</v>
      </c>
      <c r="B2844" t="e">
        <f>VLOOKUP(A2844,'all data'!F2844:L2844,7,FALSE)</f>
        <v>#N/A</v>
      </c>
      <c r="D2844" t="s">
        <v>8220</v>
      </c>
      <c r="E2844" t="e">
        <f>VLOOKUP(D2844,'all data'!F1314:L1314,7,FALSE)</f>
        <v>#N/A</v>
      </c>
    </row>
    <row r="2845" spans="1:5" x14ac:dyDescent="0.25">
      <c r="A2845" t="s">
        <v>8218</v>
      </c>
      <c r="B2845" t="e">
        <f>VLOOKUP(A2845,'all data'!F2845:L2845,7,FALSE)</f>
        <v>#N/A</v>
      </c>
      <c r="D2845" t="s">
        <v>8220</v>
      </c>
      <c r="E2845" t="e">
        <f>VLOOKUP(D2845,'all data'!F1315:L1315,7,FALSE)</f>
        <v>#N/A</v>
      </c>
    </row>
    <row r="2846" spans="1:5" x14ac:dyDescent="0.25">
      <c r="A2846" t="s">
        <v>8218</v>
      </c>
      <c r="B2846" t="e">
        <f>VLOOKUP(A2846,'all data'!F2846:L2846,7,FALSE)</f>
        <v>#N/A</v>
      </c>
      <c r="D2846" t="s">
        <v>8220</v>
      </c>
      <c r="E2846" t="e">
        <f>VLOOKUP(D2846,'all data'!F1316:L1316,7,FALSE)</f>
        <v>#N/A</v>
      </c>
    </row>
    <row r="2847" spans="1:5" x14ac:dyDescent="0.25">
      <c r="A2847" t="s">
        <v>8218</v>
      </c>
      <c r="B2847" t="e">
        <f>VLOOKUP(A2847,'all data'!F2847:L2847,7,FALSE)</f>
        <v>#N/A</v>
      </c>
      <c r="D2847" t="s">
        <v>8220</v>
      </c>
      <c r="E2847" t="e">
        <f>VLOOKUP(D2847,'all data'!F1317:L1317,7,FALSE)</f>
        <v>#N/A</v>
      </c>
    </row>
    <row r="2848" spans="1:5" x14ac:dyDescent="0.25">
      <c r="A2848" t="s">
        <v>8218</v>
      </c>
      <c r="B2848" t="e">
        <f>VLOOKUP(A2848,'all data'!F2848:L2848,7,FALSE)</f>
        <v>#N/A</v>
      </c>
      <c r="D2848" t="s">
        <v>8220</v>
      </c>
      <c r="E2848" t="e">
        <f>VLOOKUP(D2848,'all data'!F1318:L1318,7,FALSE)</f>
        <v>#N/A</v>
      </c>
    </row>
    <row r="2849" spans="1:5" x14ac:dyDescent="0.25">
      <c r="A2849" t="s">
        <v>8218</v>
      </c>
      <c r="B2849" t="e">
        <f>VLOOKUP(A2849,'all data'!F2849:L2849,7,FALSE)</f>
        <v>#N/A</v>
      </c>
      <c r="D2849" t="s">
        <v>8220</v>
      </c>
      <c r="E2849" t="e">
        <f>VLOOKUP(D2849,'all data'!F1319:L1319,7,FALSE)</f>
        <v>#N/A</v>
      </c>
    </row>
    <row r="2850" spans="1:5" x14ac:dyDescent="0.25">
      <c r="A2850" t="s">
        <v>8218</v>
      </c>
      <c r="B2850" t="e">
        <f>VLOOKUP(A2850,'all data'!F2850:L2850,7,FALSE)</f>
        <v>#N/A</v>
      </c>
      <c r="D2850" t="s">
        <v>8220</v>
      </c>
      <c r="E2850" t="e">
        <f>VLOOKUP(D2850,'all data'!F1320:L1320,7,FALSE)</f>
        <v>#N/A</v>
      </c>
    </row>
    <row r="2851" spans="1:5" x14ac:dyDescent="0.25">
      <c r="A2851" t="s">
        <v>8218</v>
      </c>
      <c r="B2851" t="e">
        <f>VLOOKUP(A2851,'all data'!F2851:L2851,7,FALSE)</f>
        <v>#N/A</v>
      </c>
      <c r="D2851" t="s">
        <v>8220</v>
      </c>
      <c r="E2851" t="e">
        <f>VLOOKUP(D2851,'all data'!F1321:L1321,7,FALSE)</f>
        <v>#N/A</v>
      </c>
    </row>
    <row r="2852" spans="1:5" x14ac:dyDescent="0.25">
      <c r="A2852" t="s">
        <v>8218</v>
      </c>
      <c r="B2852" t="e">
        <f>VLOOKUP(A2852,'all data'!F2852:L2852,7,FALSE)</f>
        <v>#N/A</v>
      </c>
      <c r="D2852" t="s">
        <v>8220</v>
      </c>
      <c r="E2852" t="e">
        <f>VLOOKUP(D2852,'all data'!F1322:L1322,7,FALSE)</f>
        <v>#N/A</v>
      </c>
    </row>
    <row r="2853" spans="1:5" x14ac:dyDescent="0.25">
      <c r="A2853" t="s">
        <v>8218</v>
      </c>
      <c r="B2853" t="e">
        <f>VLOOKUP(A2853,'all data'!F2853:L2853,7,FALSE)</f>
        <v>#N/A</v>
      </c>
      <c r="D2853" t="s">
        <v>8220</v>
      </c>
      <c r="E2853" t="e">
        <f>VLOOKUP(D2853,'all data'!F1323:L1323,7,FALSE)</f>
        <v>#N/A</v>
      </c>
    </row>
    <row r="2854" spans="1:5" x14ac:dyDescent="0.25">
      <c r="A2854" t="s">
        <v>8218</v>
      </c>
      <c r="B2854" t="e">
        <f>VLOOKUP(A2854,'all data'!F2854:L2854,7,FALSE)</f>
        <v>#N/A</v>
      </c>
      <c r="D2854" t="s">
        <v>8220</v>
      </c>
      <c r="E2854" t="e">
        <f>VLOOKUP(D2854,'all data'!F1324:L1324,7,FALSE)</f>
        <v>#N/A</v>
      </c>
    </row>
    <row r="2855" spans="1:5" x14ac:dyDescent="0.25">
      <c r="A2855" t="s">
        <v>8218</v>
      </c>
      <c r="B2855" t="e">
        <f>VLOOKUP(A2855,'all data'!F2855:L2855,7,FALSE)</f>
        <v>#N/A</v>
      </c>
      <c r="D2855" t="s">
        <v>8220</v>
      </c>
      <c r="E2855" t="e">
        <f>VLOOKUP(D2855,'all data'!F1325:L1325,7,FALSE)</f>
        <v>#N/A</v>
      </c>
    </row>
    <row r="2856" spans="1:5" x14ac:dyDescent="0.25">
      <c r="A2856" t="s">
        <v>8218</v>
      </c>
      <c r="B2856" t="e">
        <f>VLOOKUP(A2856,'all data'!F2856:L2856,7,FALSE)</f>
        <v>#N/A</v>
      </c>
      <c r="D2856" t="s">
        <v>8220</v>
      </c>
      <c r="E2856" t="e">
        <f>VLOOKUP(D2856,'all data'!F1326:L1326,7,FALSE)</f>
        <v>#N/A</v>
      </c>
    </row>
    <row r="2857" spans="1:5" x14ac:dyDescent="0.25">
      <c r="A2857" t="s">
        <v>8218</v>
      </c>
      <c r="B2857" t="e">
        <f>VLOOKUP(A2857,'all data'!F2857:L2857,7,FALSE)</f>
        <v>#N/A</v>
      </c>
      <c r="D2857" t="s">
        <v>8220</v>
      </c>
      <c r="E2857" t="e">
        <f>VLOOKUP(D2857,'all data'!F1327:L1327,7,FALSE)</f>
        <v>#N/A</v>
      </c>
    </row>
    <row r="2858" spans="1:5" x14ac:dyDescent="0.25">
      <c r="A2858" t="s">
        <v>8218</v>
      </c>
      <c r="B2858" t="e">
        <f>VLOOKUP(A2858,'all data'!F2858:L2858,7,FALSE)</f>
        <v>#N/A</v>
      </c>
      <c r="D2858" t="s">
        <v>8220</v>
      </c>
      <c r="E2858" t="e">
        <f>VLOOKUP(D2858,'all data'!F1328:L1328,7,FALSE)</f>
        <v>#N/A</v>
      </c>
    </row>
    <row r="2859" spans="1:5" x14ac:dyDescent="0.25">
      <c r="A2859" t="s">
        <v>8218</v>
      </c>
      <c r="B2859" t="e">
        <f>VLOOKUP(A2859,'all data'!F2859:L2859,7,FALSE)</f>
        <v>#N/A</v>
      </c>
      <c r="D2859" t="s">
        <v>8220</v>
      </c>
      <c r="E2859" t="e">
        <f>VLOOKUP(D2859,'all data'!F1329:L1329,7,FALSE)</f>
        <v>#N/A</v>
      </c>
    </row>
    <row r="2860" spans="1:5" x14ac:dyDescent="0.25">
      <c r="A2860" t="s">
        <v>8218</v>
      </c>
      <c r="B2860" t="e">
        <f>VLOOKUP(A2860,'all data'!F2860:L2860,7,FALSE)</f>
        <v>#N/A</v>
      </c>
      <c r="D2860" t="s">
        <v>8220</v>
      </c>
      <c r="E2860" t="e">
        <f>VLOOKUP(D2860,'all data'!F1330:L1330,7,FALSE)</f>
        <v>#N/A</v>
      </c>
    </row>
    <row r="2861" spans="1:5" x14ac:dyDescent="0.25">
      <c r="A2861" t="s">
        <v>8218</v>
      </c>
      <c r="B2861" t="e">
        <f>VLOOKUP(A2861,'all data'!F2861:L2861,7,FALSE)</f>
        <v>#N/A</v>
      </c>
      <c r="D2861" t="s">
        <v>8220</v>
      </c>
      <c r="E2861" t="e">
        <f>VLOOKUP(D2861,'all data'!F1331:L1331,7,FALSE)</f>
        <v>#N/A</v>
      </c>
    </row>
    <row r="2862" spans="1:5" x14ac:dyDescent="0.25">
      <c r="A2862" t="s">
        <v>8218</v>
      </c>
      <c r="B2862" t="e">
        <f>VLOOKUP(A2862,'all data'!F2862:L2862,7,FALSE)</f>
        <v>#N/A</v>
      </c>
      <c r="D2862" t="s">
        <v>8220</v>
      </c>
      <c r="E2862" t="e">
        <f>VLOOKUP(D2862,'all data'!F1332:L1332,7,FALSE)</f>
        <v>#N/A</v>
      </c>
    </row>
    <row r="2863" spans="1:5" x14ac:dyDescent="0.25">
      <c r="A2863" t="s">
        <v>8218</v>
      </c>
      <c r="B2863" t="e">
        <f>VLOOKUP(A2863,'all data'!F2863:L2863,7,FALSE)</f>
        <v>#N/A</v>
      </c>
      <c r="D2863" t="s">
        <v>8220</v>
      </c>
      <c r="E2863" t="e">
        <f>VLOOKUP(D2863,'all data'!F1333:L1333,7,FALSE)</f>
        <v>#N/A</v>
      </c>
    </row>
    <row r="2864" spans="1:5" x14ac:dyDescent="0.25">
      <c r="A2864" t="s">
        <v>8218</v>
      </c>
      <c r="B2864" t="e">
        <f>VLOOKUP(A2864,'all data'!F2864:L2864,7,FALSE)</f>
        <v>#N/A</v>
      </c>
      <c r="D2864" t="s">
        <v>8220</v>
      </c>
      <c r="E2864" t="e">
        <f>VLOOKUP(D2864,'all data'!F1334:L1334,7,FALSE)</f>
        <v>#N/A</v>
      </c>
    </row>
    <row r="2865" spans="1:5" x14ac:dyDescent="0.25">
      <c r="A2865" t="s">
        <v>8218</v>
      </c>
      <c r="B2865" t="e">
        <f>VLOOKUP(A2865,'all data'!F2865:L2865,7,FALSE)</f>
        <v>#N/A</v>
      </c>
      <c r="D2865" t="s">
        <v>8220</v>
      </c>
      <c r="E2865" t="e">
        <f>VLOOKUP(D2865,'all data'!F1335:L1335,7,FALSE)</f>
        <v>#N/A</v>
      </c>
    </row>
    <row r="2866" spans="1:5" x14ac:dyDescent="0.25">
      <c r="A2866" t="s">
        <v>8218</v>
      </c>
      <c r="B2866" t="e">
        <f>VLOOKUP(A2866,'all data'!F2866:L2866,7,FALSE)</f>
        <v>#N/A</v>
      </c>
      <c r="D2866" t="s">
        <v>8220</v>
      </c>
      <c r="E2866" t="e">
        <f>VLOOKUP(D2866,'all data'!F1336:L1336,7,FALSE)</f>
        <v>#N/A</v>
      </c>
    </row>
    <row r="2867" spans="1:5" x14ac:dyDescent="0.25">
      <c r="A2867" t="s">
        <v>8218</v>
      </c>
      <c r="B2867" t="e">
        <f>VLOOKUP(A2867,'all data'!F2867:L2867,7,FALSE)</f>
        <v>#N/A</v>
      </c>
      <c r="D2867" t="s">
        <v>8220</v>
      </c>
      <c r="E2867" t="e">
        <f>VLOOKUP(D2867,'all data'!F1337:L1337,7,FALSE)</f>
        <v>#N/A</v>
      </c>
    </row>
    <row r="2868" spans="1:5" x14ac:dyDescent="0.25">
      <c r="A2868" t="s">
        <v>8218</v>
      </c>
      <c r="B2868" t="e">
        <f>VLOOKUP(A2868,'all data'!F2868:L2868,7,FALSE)</f>
        <v>#N/A</v>
      </c>
      <c r="D2868" t="s">
        <v>8220</v>
      </c>
      <c r="E2868" t="e">
        <f>VLOOKUP(D2868,'all data'!F1338:L1338,7,FALSE)</f>
        <v>#N/A</v>
      </c>
    </row>
    <row r="2869" spans="1:5" x14ac:dyDescent="0.25">
      <c r="A2869" t="s">
        <v>8218</v>
      </c>
      <c r="B2869" t="e">
        <f>VLOOKUP(A2869,'all data'!F2869:L2869,7,FALSE)</f>
        <v>#N/A</v>
      </c>
      <c r="D2869" t="s">
        <v>8220</v>
      </c>
      <c r="E2869" t="e">
        <f>VLOOKUP(D2869,'all data'!F1339:L1339,7,FALSE)</f>
        <v>#N/A</v>
      </c>
    </row>
    <row r="2870" spans="1:5" x14ac:dyDescent="0.25">
      <c r="A2870" t="s">
        <v>8218</v>
      </c>
      <c r="B2870" t="e">
        <f>VLOOKUP(A2870,'all data'!F2870:L2870,7,FALSE)</f>
        <v>#N/A</v>
      </c>
      <c r="D2870" t="s">
        <v>8220</v>
      </c>
      <c r="E2870" t="e">
        <f>VLOOKUP(D2870,'all data'!F1340:L1340,7,FALSE)</f>
        <v>#N/A</v>
      </c>
    </row>
    <row r="2871" spans="1:5" x14ac:dyDescent="0.25">
      <c r="A2871" t="s">
        <v>8218</v>
      </c>
      <c r="B2871" t="e">
        <f>VLOOKUP(A2871,'all data'!F2871:L2871,7,FALSE)</f>
        <v>#N/A</v>
      </c>
      <c r="D2871" t="s">
        <v>8220</v>
      </c>
      <c r="E2871" t="e">
        <f>VLOOKUP(D2871,'all data'!F1341:L1341,7,FALSE)</f>
        <v>#N/A</v>
      </c>
    </row>
    <row r="2872" spans="1:5" x14ac:dyDescent="0.25">
      <c r="A2872" t="s">
        <v>8218</v>
      </c>
      <c r="B2872" t="e">
        <f>VLOOKUP(A2872,'all data'!F2872:L2872,7,FALSE)</f>
        <v>#N/A</v>
      </c>
      <c r="D2872" t="s">
        <v>8220</v>
      </c>
      <c r="E2872" t="e">
        <f>VLOOKUP(D2872,'all data'!F1342:L1342,7,FALSE)</f>
        <v>#N/A</v>
      </c>
    </row>
    <row r="2873" spans="1:5" x14ac:dyDescent="0.25">
      <c r="A2873" t="s">
        <v>8218</v>
      </c>
      <c r="B2873" t="e">
        <f>VLOOKUP(A2873,'all data'!F2873:L2873,7,FALSE)</f>
        <v>#N/A</v>
      </c>
      <c r="D2873" t="s">
        <v>8220</v>
      </c>
      <c r="E2873" t="e">
        <f>VLOOKUP(D2873,'all data'!F1343:L1343,7,FALSE)</f>
        <v>#N/A</v>
      </c>
    </row>
    <row r="2874" spans="1:5" x14ac:dyDescent="0.25">
      <c r="A2874" t="s">
        <v>8218</v>
      </c>
      <c r="B2874" t="e">
        <f>VLOOKUP(A2874,'all data'!F2874:L2874,7,FALSE)</f>
        <v>#N/A</v>
      </c>
      <c r="D2874" t="s">
        <v>8220</v>
      </c>
      <c r="E2874" t="e">
        <f>VLOOKUP(D2874,'all data'!F1344:L1344,7,FALSE)</f>
        <v>#N/A</v>
      </c>
    </row>
    <row r="2875" spans="1:5" x14ac:dyDescent="0.25">
      <c r="A2875" t="s">
        <v>8218</v>
      </c>
      <c r="B2875" t="e">
        <f>VLOOKUP(A2875,'all data'!F2875:L2875,7,FALSE)</f>
        <v>#N/A</v>
      </c>
      <c r="D2875" t="s">
        <v>8220</v>
      </c>
      <c r="E2875" t="e">
        <f>VLOOKUP(D2875,'all data'!F1345:L1345,7,FALSE)</f>
        <v>#N/A</v>
      </c>
    </row>
    <row r="2876" spans="1:5" x14ac:dyDescent="0.25">
      <c r="A2876" t="s">
        <v>8218</v>
      </c>
      <c r="B2876" t="e">
        <f>VLOOKUP(A2876,'all data'!F2876:L2876,7,FALSE)</f>
        <v>#N/A</v>
      </c>
      <c r="D2876" t="s">
        <v>8220</v>
      </c>
      <c r="E2876" t="e">
        <f>VLOOKUP(D2876,'all data'!F1346:L1346,7,FALSE)</f>
        <v>#N/A</v>
      </c>
    </row>
    <row r="2877" spans="1:5" x14ac:dyDescent="0.25">
      <c r="A2877" t="s">
        <v>8218</v>
      </c>
      <c r="B2877" t="e">
        <f>VLOOKUP(A2877,'all data'!F2877:L2877,7,FALSE)</f>
        <v>#N/A</v>
      </c>
      <c r="D2877" t="s">
        <v>8220</v>
      </c>
      <c r="E2877" t="e">
        <f>VLOOKUP(D2877,'all data'!F1347:L1347,7,FALSE)</f>
        <v>#N/A</v>
      </c>
    </row>
    <row r="2878" spans="1:5" x14ac:dyDescent="0.25">
      <c r="A2878" t="s">
        <v>8218</v>
      </c>
      <c r="B2878" t="e">
        <f>VLOOKUP(A2878,'all data'!F2878:L2878,7,FALSE)</f>
        <v>#N/A</v>
      </c>
      <c r="D2878" t="s">
        <v>8220</v>
      </c>
      <c r="E2878" t="e">
        <f>VLOOKUP(D2878,'all data'!F1348:L1348,7,FALSE)</f>
        <v>#N/A</v>
      </c>
    </row>
    <row r="2879" spans="1:5" x14ac:dyDescent="0.25">
      <c r="A2879" t="s">
        <v>8218</v>
      </c>
      <c r="B2879" t="e">
        <f>VLOOKUP(A2879,'all data'!F2879:L2879,7,FALSE)</f>
        <v>#N/A</v>
      </c>
      <c r="D2879" t="s">
        <v>8220</v>
      </c>
      <c r="E2879" t="e">
        <f>VLOOKUP(D2879,'all data'!F1349:L1349,7,FALSE)</f>
        <v>#N/A</v>
      </c>
    </row>
    <row r="2880" spans="1:5" x14ac:dyDescent="0.25">
      <c r="A2880" t="s">
        <v>8218</v>
      </c>
      <c r="B2880" t="e">
        <f>VLOOKUP(A2880,'all data'!F2880:L2880,7,FALSE)</f>
        <v>#N/A</v>
      </c>
      <c r="D2880" t="s">
        <v>8220</v>
      </c>
      <c r="E2880" t="e">
        <f>VLOOKUP(D2880,'all data'!F1350:L1350,7,FALSE)</f>
        <v>#N/A</v>
      </c>
    </row>
    <row r="2881" spans="1:5" x14ac:dyDescent="0.25">
      <c r="A2881" t="s">
        <v>8218</v>
      </c>
      <c r="B2881" t="e">
        <f>VLOOKUP(A2881,'all data'!F2881:L2881,7,FALSE)</f>
        <v>#N/A</v>
      </c>
      <c r="D2881" t="s">
        <v>8220</v>
      </c>
      <c r="E2881" t="e">
        <f>VLOOKUP(D2881,'all data'!F1351:L1351,7,FALSE)</f>
        <v>#N/A</v>
      </c>
    </row>
    <row r="2882" spans="1:5" x14ac:dyDescent="0.25">
      <c r="A2882" t="s">
        <v>8218</v>
      </c>
      <c r="B2882" t="e">
        <f>VLOOKUP(A2882,'all data'!F2882:L2882,7,FALSE)</f>
        <v>#N/A</v>
      </c>
      <c r="D2882" t="s">
        <v>8220</v>
      </c>
      <c r="E2882" t="e">
        <f>VLOOKUP(D2882,'all data'!F1352:L1352,7,FALSE)</f>
        <v>#N/A</v>
      </c>
    </row>
    <row r="2883" spans="1:5" x14ac:dyDescent="0.25">
      <c r="A2883" t="s">
        <v>8218</v>
      </c>
      <c r="B2883" t="e">
        <f>VLOOKUP(A2883,'all data'!F2883:L2883,7,FALSE)</f>
        <v>#N/A</v>
      </c>
      <c r="D2883" t="s">
        <v>8220</v>
      </c>
      <c r="E2883" t="e">
        <f>VLOOKUP(D2883,'all data'!F1353:L1353,7,FALSE)</f>
        <v>#N/A</v>
      </c>
    </row>
    <row r="2884" spans="1:5" x14ac:dyDescent="0.25">
      <c r="A2884" t="s">
        <v>8218</v>
      </c>
      <c r="B2884" t="e">
        <f>VLOOKUP(A2884,'all data'!F2884:L2884,7,FALSE)</f>
        <v>#N/A</v>
      </c>
      <c r="D2884" t="s">
        <v>8220</v>
      </c>
      <c r="E2884" t="e">
        <f>VLOOKUP(D2884,'all data'!F1354:L1354,7,FALSE)</f>
        <v>#N/A</v>
      </c>
    </row>
    <row r="2885" spans="1:5" x14ac:dyDescent="0.25">
      <c r="A2885" t="s">
        <v>8218</v>
      </c>
      <c r="B2885" t="e">
        <f>VLOOKUP(A2885,'all data'!F2885:L2885,7,FALSE)</f>
        <v>#N/A</v>
      </c>
      <c r="D2885" t="s">
        <v>8220</v>
      </c>
      <c r="E2885" t="e">
        <f>VLOOKUP(D2885,'all data'!F1355:L1355,7,FALSE)</f>
        <v>#N/A</v>
      </c>
    </row>
    <row r="2886" spans="1:5" x14ac:dyDescent="0.25">
      <c r="A2886" t="s">
        <v>8218</v>
      </c>
      <c r="B2886" t="e">
        <f>VLOOKUP(A2886,'all data'!F2886:L2886,7,FALSE)</f>
        <v>#N/A</v>
      </c>
      <c r="D2886" t="s">
        <v>8220</v>
      </c>
      <c r="E2886" t="e">
        <f>VLOOKUP(D2886,'all data'!F1356:L1356,7,FALSE)</f>
        <v>#N/A</v>
      </c>
    </row>
    <row r="2887" spans="1:5" x14ac:dyDescent="0.25">
      <c r="A2887" t="s">
        <v>8218</v>
      </c>
      <c r="B2887" t="e">
        <f>VLOOKUP(A2887,'all data'!F2887:L2887,7,FALSE)</f>
        <v>#N/A</v>
      </c>
      <c r="D2887" t="s">
        <v>8220</v>
      </c>
      <c r="E2887" t="e">
        <f>VLOOKUP(D2887,'all data'!F1357:L1357,7,FALSE)</f>
        <v>#N/A</v>
      </c>
    </row>
    <row r="2888" spans="1:5" x14ac:dyDescent="0.25">
      <c r="A2888" t="s">
        <v>8218</v>
      </c>
      <c r="B2888" t="e">
        <f>VLOOKUP(A2888,'all data'!F2888:L2888,7,FALSE)</f>
        <v>#N/A</v>
      </c>
      <c r="D2888" t="s">
        <v>8220</v>
      </c>
      <c r="E2888" t="e">
        <f>VLOOKUP(D2888,'all data'!F1358:L1358,7,FALSE)</f>
        <v>#N/A</v>
      </c>
    </row>
    <row r="2889" spans="1:5" x14ac:dyDescent="0.25">
      <c r="A2889" t="s">
        <v>8218</v>
      </c>
      <c r="B2889" t="e">
        <f>VLOOKUP(A2889,'all data'!F2889:L2889,7,FALSE)</f>
        <v>#N/A</v>
      </c>
      <c r="D2889" t="s">
        <v>8220</v>
      </c>
      <c r="E2889" t="e">
        <f>VLOOKUP(D2889,'all data'!F1359:L1359,7,FALSE)</f>
        <v>#N/A</v>
      </c>
    </row>
    <row r="2890" spans="1:5" x14ac:dyDescent="0.25">
      <c r="A2890" t="s">
        <v>8218</v>
      </c>
      <c r="B2890" t="e">
        <f>VLOOKUP(A2890,'all data'!F2890:L2890,7,FALSE)</f>
        <v>#N/A</v>
      </c>
      <c r="D2890" t="s">
        <v>8220</v>
      </c>
      <c r="E2890" t="e">
        <f>VLOOKUP(D2890,'all data'!F1360:L1360,7,FALSE)</f>
        <v>#N/A</v>
      </c>
    </row>
    <row r="2891" spans="1:5" x14ac:dyDescent="0.25">
      <c r="A2891" t="s">
        <v>8218</v>
      </c>
      <c r="B2891" t="e">
        <f>VLOOKUP(A2891,'all data'!F2891:L2891,7,FALSE)</f>
        <v>#N/A</v>
      </c>
      <c r="D2891" t="s">
        <v>8220</v>
      </c>
      <c r="E2891" t="e">
        <f>VLOOKUP(D2891,'all data'!F1361:L1361,7,FALSE)</f>
        <v>#N/A</v>
      </c>
    </row>
    <row r="2892" spans="1:5" x14ac:dyDescent="0.25">
      <c r="A2892" t="s">
        <v>8218</v>
      </c>
      <c r="B2892" t="e">
        <f>VLOOKUP(A2892,'all data'!F2892:L2892,7,FALSE)</f>
        <v>#N/A</v>
      </c>
      <c r="D2892" t="s">
        <v>8220</v>
      </c>
      <c r="E2892" t="e">
        <f>VLOOKUP(D2892,'all data'!F1362:L1362,7,FALSE)</f>
        <v>#N/A</v>
      </c>
    </row>
    <row r="2893" spans="1:5" x14ac:dyDescent="0.25">
      <c r="A2893" t="s">
        <v>8218</v>
      </c>
      <c r="B2893" t="e">
        <f>VLOOKUP(A2893,'all data'!F2893:L2893,7,FALSE)</f>
        <v>#N/A</v>
      </c>
      <c r="D2893" t="s">
        <v>8220</v>
      </c>
      <c r="E2893" t="e">
        <f>VLOOKUP(D2893,'all data'!F1363:L1363,7,FALSE)</f>
        <v>#N/A</v>
      </c>
    </row>
    <row r="2894" spans="1:5" x14ac:dyDescent="0.25">
      <c r="A2894" t="s">
        <v>8218</v>
      </c>
      <c r="B2894" t="e">
        <f>VLOOKUP(A2894,'all data'!F2894:L2894,7,FALSE)</f>
        <v>#N/A</v>
      </c>
      <c r="D2894" t="s">
        <v>8220</v>
      </c>
      <c r="E2894" t="e">
        <f>VLOOKUP(D2894,'all data'!F1364:L1364,7,FALSE)</f>
        <v>#N/A</v>
      </c>
    </row>
    <row r="2895" spans="1:5" x14ac:dyDescent="0.25">
      <c r="A2895" t="s">
        <v>8218</v>
      </c>
      <c r="B2895" t="e">
        <f>VLOOKUP(A2895,'all data'!F2895:L2895,7,FALSE)</f>
        <v>#N/A</v>
      </c>
      <c r="D2895" t="s">
        <v>8220</v>
      </c>
      <c r="E2895" t="e">
        <f>VLOOKUP(D2895,'all data'!F1365:L1365,7,FALSE)</f>
        <v>#N/A</v>
      </c>
    </row>
    <row r="2896" spans="1:5" x14ac:dyDescent="0.25">
      <c r="A2896" t="s">
        <v>8218</v>
      </c>
      <c r="B2896" t="e">
        <f>VLOOKUP(A2896,'all data'!F2896:L2896,7,FALSE)</f>
        <v>#N/A</v>
      </c>
      <c r="D2896" t="s">
        <v>8220</v>
      </c>
      <c r="E2896" t="e">
        <f>VLOOKUP(D2896,'all data'!F1366:L1366,7,FALSE)</f>
        <v>#N/A</v>
      </c>
    </row>
    <row r="2897" spans="1:5" x14ac:dyDescent="0.25">
      <c r="A2897" t="s">
        <v>8218</v>
      </c>
      <c r="B2897" t="e">
        <f>VLOOKUP(A2897,'all data'!F2897:L2897,7,FALSE)</f>
        <v>#N/A</v>
      </c>
      <c r="D2897" t="s">
        <v>8220</v>
      </c>
      <c r="E2897" t="e">
        <f>VLOOKUP(D2897,'all data'!F1367:L1367,7,FALSE)</f>
        <v>#N/A</v>
      </c>
    </row>
    <row r="2898" spans="1:5" x14ac:dyDescent="0.25">
      <c r="A2898" t="s">
        <v>8218</v>
      </c>
      <c r="B2898" t="e">
        <f>VLOOKUP(A2898,'all data'!F2898:L2898,7,FALSE)</f>
        <v>#N/A</v>
      </c>
      <c r="D2898" t="s">
        <v>8220</v>
      </c>
      <c r="E2898" t="e">
        <f>VLOOKUP(D2898,'all data'!F1368:L1368,7,FALSE)</f>
        <v>#N/A</v>
      </c>
    </row>
    <row r="2899" spans="1:5" x14ac:dyDescent="0.25">
      <c r="A2899" t="s">
        <v>8218</v>
      </c>
      <c r="B2899" t="e">
        <f>VLOOKUP(A2899,'all data'!F2899:L2899,7,FALSE)</f>
        <v>#N/A</v>
      </c>
      <c r="D2899" t="s">
        <v>8220</v>
      </c>
      <c r="E2899" t="e">
        <f>VLOOKUP(D2899,'all data'!F1369:L1369,7,FALSE)</f>
        <v>#N/A</v>
      </c>
    </row>
    <row r="2900" spans="1:5" x14ac:dyDescent="0.25">
      <c r="A2900" t="s">
        <v>8218</v>
      </c>
      <c r="B2900" t="e">
        <f>VLOOKUP(A2900,'all data'!F2900:L2900,7,FALSE)</f>
        <v>#N/A</v>
      </c>
      <c r="D2900" t="s">
        <v>8220</v>
      </c>
      <c r="E2900" t="e">
        <f>VLOOKUP(D2900,'all data'!F1370:L1370,7,FALSE)</f>
        <v>#N/A</v>
      </c>
    </row>
    <row r="2901" spans="1:5" x14ac:dyDescent="0.25">
      <c r="A2901" t="s">
        <v>8218</v>
      </c>
      <c r="B2901" t="e">
        <f>VLOOKUP(A2901,'all data'!F2901:L2901,7,FALSE)</f>
        <v>#N/A</v>
      </c>
      <c r="D2901" t="s">
        <v>8220</v>
      </c>
      <c r="E2901" t="e">
        <f>VLOOKUP(D2901,'all data'!F1371:L1371,7,FALSE)</f>
        <v>#N/A</v>
      </c>
    </row>
    <row r="2902" spans="1:5" x14ac:dyDescent="0.25">
      <c r="A2902" t="s">
        <v>8218</v>
      </c>
      <c r="B2902" t="e">
        <f>VLOOKUP(A2902,'all data'!F2902:L2902,7,FALSE)</f>
        <v>#N/A</v>
      </c>
      <c r="D2902" t="s">
        <v>8220</v>
      </c>
      <c r="E2902" t="e">
        <f>VLOOKUP(D2902,'all data'!F1372:L1372,7,FALSE)</f>
        <v>#N/A</v>
      </c>
    </row>
    <row r="2903" spans="1:5" x14ac:dyDescent="0.25">
      <c r="A2903" t="s">
        <v>8218</v>
      </c>
      <c r="B2903" t="e">
        <f>VLOOKUP(A2903,'all data'!F2903:L2903,7,FALSE)</f>
        <v>#N/A</v>
      </c>
      <c r="D2903" t="s">
        <v>8220</v>
      </c>
      <c r="E2903" t="e">
        <f>VLOOKUP(D2903,'all data'!F1373:L1373,7,FALSE)</f>
        <v>#N/A</v>
      </c>
    </row>
    <row r="2904" spans="1:5" x14ac:dyDescent="0.25">
      <c r="A2904" t="s">
        <v>8218</v>
      </c>
      <c r="B2904" t="e">
        <f>VLOOKUP(A2904,'all data'!F2904:L2904,7,FALSE)</f>
        <v>#N/A</v>
      </c>
      <c r="D2904" t="s">
        <v>8220</v>
      </c>
      <c r="E2904" t="e">
        <f>VLOOKUP(D2904,'all data'!F1374:L1374,7,FALSE)</f>
        <v>#N/A</v>
      </c>
    </row>
    <row r="2905" spans="1:5" x14ac:dyDescent="0.25">
      <c r="A2905" t="s">
        <v>8218</v>
      </c>
      <c r="B2905" t="e">
        <f>VLOOKUP(A2905,'all data'!F2905:L2905,7,FALSE)</f>
        <v>#N/A</v>
      </c>
      <c r="D2905" t="s">
        <v>8220</v>
      </c>
      <c r="E2905" t="e">
        <f>VLOOKUP(D2905,'all data'!F1375:L1375,7,FALSE)</f>
        <v>#N/A</v>
      </c>
    </row>
    <row r="2906" spans="1:5" x14ac:dyDescent="0.25">
      <c r="A2906" t="s">
        <v>8218</v>
      </c>
      <c r="B2906" t="e">
        <f>VLOOKUP(A2906,'all data'!F2906:L2906,7,FALSE)</f>
        <v>#N/A</v>
      </c>
      <c r="D2906" t="s">
        <v>8220</v>
      </c>
      <c r="E2906" t="e">
        <f>VLOOKUP(D2906,'all data'!F1376:L1376,7,FALSE)</f>
        <v>#N/A</v>
      </c>
    </row>
    <row r="2907" spans="1:5" x14ac:dyDescent="0.25">
      <c r="A2907" t="s">
        <v>8218</v>
      </c>
      <c r="B2907" t="e">
        <f>VLOOKUP(A2907,'all data'!F2907:L2907,7,FALSE)</f>
        <v>#N/A</v>
      </c>
      <c r="D2907" t="s">
        <v>8220</v>
      </c>
      <c r="E2907" t="e">
        <f>VLOOKUP(D2907,'all data'!F1377:L1377,7,FALSE)</f>
        <v>#N/A</v>
      </c>
    </row>
    <row r="2908" spans="1:5" x14ac:dyDescent="0.25">
      <c r="A2908" t="s">
        <v>8218</v>
      </c>
      <c r="B2908" t="e">
        <f>VLOOKUP(A2908,'all data'!F2908:L2908,7,FALSE)</f>
        <v>#N/A</v>
      </c>
      <c r="D2908" t="s">
        <v>8220</v>
      </c>
      <c r="E2908" t="e">
        <f>VLOOKUP(D2908,'all data'!F1378:L1378,7,FALSE)</f>
        <v>#N/A</v>
      </c>
    </row>
    <row r="2909" spans="1:5" x14ac:dyDescent="0.25">
      <c r="A2909" t="s">
        <v>8218</v>
      </c>
      <c r="B2909" t="e">
        <f>VLOOKUP(A2909,'all data'!F2909:L2909,7,FALSE)</f>
        <v>#N/A</v>
      </c>
      <c r="D2909" t="s">
        <v>8220</v>
      </c>
      <c r="E2909" t="e">
        <f>VLOOKUP(D2909,'all data'!F1379:L1379,7,FALSE)</f>
        <v>#N/A</v>
      </c>
    </row>
    <row r="2910" spans="1:5" x14ac:dyDescent="0.25">
      <c r="A2910" t="s">
        <v>8218</v>
      </c>
      <c r="B2910" t="e">
        <f>VLOOKUP(A2910,'all data'!F2910:L2910,7,FALSE)</f>
        <v>#N/A</v>
      </c>
      <c r="D2910" t="s">
        <v>8220</v>
      </c>
      <c r="E2910" t="e">
        <f>VLOOKUP(D2910,'all data'!F1380:L1380,7,FALSE)</f>
        <v>#N/A</v>
      </c>
    </row>
    <row r="2911" spans="1:5" x14ac:dyDescent="0.25">
      <c r="A2911" t="s">
        <v>8218</v>
      </c>
      <c r="B2911" t="e">
        <f>VLOOKUP(A2911,'all data'!F2911:L2911,7,FALSE)</f>
        <v>#N/A</v>
      </c>
      <c r="D2911" t="s">
        <v>8220</v>
      </c>
      <c r="E2911" t="e">
        <f>VLOOKUP(D2911,'all data'!F1381:L1381,7,FALSE)</f>
        <v>#N/A</v>
      </c>
    </row>
    <row r="2912" spans="1:5" x14ac:dyDescent="0.25">
      <c r="A2912" t="s">
        <v>8218</v>
      </c>
      <c r="B2912" t="e">
        <f>VLOOKUP(A2912,'all data'!F2912:L2912,7,FALSE)</f>
        <v>#N/A</v>
      </c>
      <c r="D2912" t="s">
        <v>8220</v>
      </c>
      <c r="E2912" t="e">
        <f>VLOOKUP(D2912,'all data'!F1382:L1382,7,FALSE)</f>
        <v>#N/A</v>
      </c>
    </row>
    <row r="2913" spans="1:5" x14ac:dyDescent="0.25">
      <c r="A2913" t="s">
        <v>8218</v>
      </c>
      <c r="B2913" t="e">
        <f>VLOOKUP(A2913,'all data'!F2913:L2913,7,FALSE)</f>
        <v>#N/A</v>
      </c>
      <c r="D2913" t="s">
        <v>8220</v>
      </c>
      <c r="E2913" t="e">
        <f>VLOOKUP(D2913,'all data'!F1383:L1383,7,FALSE)</f>
        <v>#N/A</v>
      </c>
    </row>
    <row r="2914" spans="1:5" x14ac:dyDescent="0.25">
      <c r="A2914" t="s">
        <v>8218</v>
      </c>
      <c r="B2914" t="e">
        <f>VLOOKUP(A2914,'all data'!F2914:L2914,7,FALSE)</f>
        <v>#N/A</v>
      </c>
      <c r="D2914" t="s">
        <v>8220</v>
      </c>
      <c r="E2914" t="e">
        <f>VLOOKUP(D2914,'all data'!F1384:L1384,7,FALSE)</f>
        <v>#N/A</v>
      </c>
    </row>
    <row r="2915" spans="1:5" x14ac:dyDescent="0.25">
      <c r="A2915" t="s">
        <v>8218</v>
      </c>
      <c r="B2915" t="e">
        <f>VLOOKUP(A2915,'all data'!F2915:L2915,7,FALSE)</f>
        <v>#N/A</v>
      </c>
      <c r="D2915" t="s">
        <v>8220</v>
      </c>
      <c r="E2915" t="e">
        <f>VLOOKUP(D2915,'all data'!F1385:L1385,7,FALSE)</f>
        <v>#N/A</v>
      </c>
    </row>
    <row r="2916" spans="1:5" x14ac:dyDescent="0.25">
      <c r="A2916" t="s">
        <v>8218</v>
      </c>
      <c r="B2916" t="e">
        <f>VLOOKUP(A2916,'all data'!F2916:L2916,7,FALSE)</f>
        <v>#N/A</v>
      </c>
      <c r="D2916" t="s">
        <v>8220</v>
      </c>
      <c r="E2916" t="e">
        <f>VLOOKUP(D2916,'all data'!F1386:L1386,7,FALSE)</f>
        <v>#N/A</v>
      </c>
    </row>
    <row r="2917" spans="1:5" x14ac:dyDescent="0.25">
      <c r="A2917" t="s">
        <v>8218</v>
      </c>
      <c r="B2917" t="e">
        <f>VLOOKUP(A2917,'all data'!F2917:L2917,7,FALSE)</f>
        <v>#N/A</v>
      </c>
      <c r="D2917" t="s">
        <v>8220</v>
      </c>
      <c r="E2917" t="e">
        <f>VLOOKUP(D2917,'all data'!F1387:L1387,7,FALSE)</f>
        <v>#N/A</v>
      </c>
    </row>
    <row r="2918" spans="1:5" x14ac:dyDescent="0.25">
      <c r="A2918" t="s">
        <v>8218</v>
      </c>
      <c r="B2918" t="e">
        <f>VLOOKUP(A2918,'all data'!F2918:L2918,7,FALSE)</f>
        <v>#N/A</v>
      </c>
      <c r="D2918" t="s">
        <v>8220</v>
      </c>
      <c r="E2918" t="e">
        <f>VLOOKUP(D2918,'all data'!F1388:L1388,7,FALSE)</f>
        <v>#N/A</v>
      </c>
    </row>
    <row r="2919" spans="1:5" x14ac:dyDescent="0.25">
      <c r="A2919" t="s">
        <v>8218</v>
      </c>
      <c r="B2919" t="e">
        <f>VLOOKUP(A2919,'all data'!F2919:L2919,7,FALSE)</f>
        <v>#N/A</v>
      </c>
      <c r="D2919" t="s">
        <v>8220</v>
      </c>
      <c r="E2919" t="e">
        <f>VLOOKUP(D2919,'all data'!F1389:L1389,7,FALSE)</f>
        <v>#N/A</v>
      </c>
    </row>
    <row r="2920" spans="1:5" x14ac:dyDescent="0.25">
      <c r="A2920" t="s">
        <v>8218</v>
      </c>
      <c r="B2920" t="e">
        <f>VLOOKUP(A2920,'all data'!F2920:L2920,7,FALSE)</f>
        <v>#N/A</v>
      </c>
      <c r="D2920" t="s">
        <v>8220</v>
      </c>
      <c r="E2920" t="e">
        <f>VLOOKUP(D2920,'all data'!F1390:L1390,7,FALSE)</f>
        <v>#N/A</v>
      </c>
    </row>
    <row r="2921" spans="1:5" x14ac:dyDescent="0.25">
      <c r="A2921" t="s">
        <v>8218</v>
      </c>
      <c r="B2921" t="e">
        <f>VLOOKUP(A2921,'all data'!F2921:L2921,7,FALSE)</f>
        <v>#N/A</v>
      </c>
      <c r="D2921" t="s">
        <v>8220</v>
      </c>
      <c r="E2921" t="e">
        <f>VLOOKUP(D2921,'all data'!F1391:L1391,7,FALSE)</f>
        <v>#N/A</v>
      </c>
    </row>
    <row r="2922" spans="1:5" x14ac:dyDescent="0.25">
      <c r="A2922" t="s">
        <v>8218</v>
      </c>
      <c r="B2922" t="e">
        <f>VLOOKUP(A2922,'all data'!F2922:L2922,7,FALSE)</f>
        <v>#N/A</v>
      </c>
      <c r="D2922" t="s">
        <v>8220</v>
      </c>
      <c r="E2922" t="e">
        <f>VLOOKUP(D2922,'all data'!F1392:L1392,7,FALSE)</f>
        <v>#N/A</v>
      </c>
    </row>
    <row r="2923" spans="1:5" x14ac:dyDescent="0.25">
      <c r="A2923" t="s">
        <v>8218</v>
      </c>
      <c r="B2923" t="e">
        <f>VLOOKUP(A2923,'all data'!F2923:L2923,7,FALSE)</f>
        <v>#N/A</v>
      </c>
      <c r="D2923" t="s">
        <v>8220</v>
      </c>
      <c r="E2923" t="e">
        <f>VLOOKUP(D2923,'all data'!F1393:L1393,7,FALSE)</f>
        <v>#N/A</v>
      </c>
    </row>
    <row r="2924" spans="1:5" x14ac:dyDescent="0.25">
      <c r="A2924" t="s">
        <v>8218</v>
      </c>
      <c r="B2924" t="e">
        <f>VLOOKUP(A2924,'all data'!F2924:L2924,7,FALSE)</f>
        <v>#N/A</v>
      </c>
      <c r="D2924" t="s">
        <v>8220</v>
      </c>
      <c r="E2924" t="e">
        <f>VLOOKUP(D2924,'all data'!F1394:L1394,7,FALSE)</f>
        <v>#N/A</v>
      </c>
    </row>
    <row r="2925" spans="1:5" x14ac:dyDescent="0.25">
      <c r="A2925" t="s">
        <v>8218</v>
      </c>
      <c r="B2925" t="e">
        <f>VLOOKUP(A2925,'all data'!F2925:L2925,7,FALSE)</f>
        <v>#N/A</v>
      </c>
      <c r="D2925" t="s">
        <v>8220</v>
      </c>
      <c r="E2925" t="e">
        <f>VLOOKUP(D2925,'all data'!F1395:L1395,7,FALSE)</f>
        <v>#N/A</v>
      </c>
    </row>
    <row r="2926" spans="1:5" x14ac:dyDescent="0.25">
      <c r="A2926" t="s">
        <v>8218</v>
      </c>
      <c r="B2926" t="e">
        <f>VLOOKUP(A2926,'all data'!F2926:L2926,7,FALSE)</f>
        <v>#N/A</v>
      </c>
      <c r="D2926" t="s">
        <v>8220</v>
      </c>
      <c r="E2926" t="e">
        <f>VLOOKUP(D2926,'all data'!F1396:L1396,7,FALSE)</f>
        <v>#N/A</v>
      </c>
    </row>
    <row r="2927" spans="1:5" x14ac:dyDescent="0.25">
      <c r="A2927" t="s">
        <v>8218</v>
      </c>
      <c r="B2927" t="e">
        <f>VLOOKUP(A2927,'all data'!F2927:L2927,7,FALSE)</f>
        <v>#N/A</v>
      </c>
      <c r="D2927" t="s">
        <v>8220</v>
      </c>
      <c r="E2927" t="e">
        <f>VLOOKUP(D2927,'all data'!F1397:L1397,7,FALSE)</f>
        <v>#N/A</v>
      </c>
    </row>
    <row r="2928" spans="1:5" x14ac:dyDescent="0.25">
      <c r="A2928" t="s">
        <v>8218</v>
      </c>
      <c r="B2928" t="e">
        <f>VLOOKUP(A2928,'all data'!F2928:L2928,7,FALSE)</f>
        <v>#N/A</v>
      </c>
      <c r="D2928" t="s">
        <v>8220</v>
      </c>
      <c r="E2928" t="e">
        <f>VLOOKUP(D2928,'all data'!F1398:L1398,7,FALSE)</f>
        <v>#N/A</v>
      </c>
    </row>
    <row r="2929" spans="1:5" x14ac:dyDescent="0.25">
      <c r="A2929" t="s">
        <v>8218</v>
      </c>
      <c r="B2929" t="e">
        <f>VLOOKUP(A2929,'all data'!F2929:L2929,7,FALSE)</f>
        <v>#N/A</v>
      </c>
      <c r="D2929" t="s">
        <v>8220</v>
      </c>
      <c r="E2929" t="e">
        <f>VLOOKUP(D2929,'all data'!F1399:L1399,7,FALSE)</f>
        <v>#N/A</v>
      </c>
    </row>
    <row r="2930" spans="1:5" x14ac:dyDescent="0.25">
      <c r="A2930" t="s">
        <v>8218</v>
      </c>
      <c r="B2930" t="e">
        <f>VLOOKUP(A2930,'all data'!F2930:L2930,7,FALSE)</f>
        <v>#N/A</v>
      </c>
      <c r="D2930" t="s">
        <v>8220</v>
      </c>
      <c r="E2930" t="e">
        <f>VLOOKUP(D2930,'all data'!F1400:L1400,7,FALSE)</f>
        <v>#N/A</v>
      </c>
    </row>
    <row r="2931" spans="1:5" x14ac:dyDescent="0.25">
      <c r="A2931" t="s">
        <v>8218</v>
      </c>
      <c r="B2931" t="e">
        <f>VLOOKUP(A2931,'all data'!F2931:L2931,7,FALSE)</f>
        <v>#N/A</v>
      </c>
      <c r="D2931" t="s">
        <v>8220</v>
      </c>
      <c r="E2931" t="e">
        <f>VLOOKUP(D2931,'all data'!F1401:L1401,7,FALSE)</f>
        <v>#N/A</v>
      </c>
    </row>
    <row r="2932" spans="1:5" x14ac:dyDescent="0.25">
      <c r="A2932" t="s">
        <v>8218</v>
      </c>
      <c r="B2932" t="e">
        <f>VLOOKUP(A2932,'all data'!F2932:L2932,7,FALSE)</f>
        <v>#N/A</v>
      </c>
      <c r="D2932" t="s">
        <v>8220</v>
      </c>
      <c r="E2932" t="e">
        <f>VLOOKUP(D2932,'all data'!F1402:L1402,7,FALSE)</f>
        <v>#N/A</v>
      </c>
    </row>
    <row r="2933" spans="1:5" x14ac:dyDescent="0.25">
      <c r="A2933" t="s">
        <v>8218</v>
      </c>
      <c r="B2933" t="e">
        <f>VLOOKUP(A2933,'all data'!F2933:L2933,7,FALSE)</f>
        <v>#N/A</v>
      </c>
      <c r="D2933" t="s">
        <v>8220</v>
      </c>
      <c r="E2933" t="e">
        <f>VLOOKUP(D2933,'all data'!F1403:L1403,7,FALSE)</f>
        <v>#N/A</v>
      </c>
    </row>
    <row r="2934" spans="1:5" x14ac:dyDescent="0.25">
      <c r="A2934" t="s">
        <v>8218</v>
      </c>
      <c r="B2934" t="e">
        <f>VLOOKUP(A2934,'all data'!F2934:L2934,7,FALSE)</f>
        <v>#N/A</v>
      </c>
      <c r="D2934" t="s">
        <v>8220</v>
      </c>
      <c r="E2934" t="e">
        <f>VLOOKUP(D2934,'all data'!F1404:L1404,7,FALSE)</f>
        <v>#N/A</v>
      </c>
    </row>
    <row r="2935" spans="1:5" x14ac:dyDescent="0.25">
      <c r="A2935" t="s">
        <v>8218</v>
      </c>
      <c r="B2935" t="e">
        <f>VLOOKUP(A2935,'all data'!F2935:L2935,7,FALSE)</f>
        <v>#N/A</v>
      </c>
      <c r="D2935" t="s">
        <v>8220</v>
      </c>
      <c r="E2935" t="e">
        <f>VLOOKUP(D2935,'all data'!F1405:L1405,7,FALSE)</f>
        <v>#N/A</v>
      </c>
    </row>
    <row r="2936" spans="1:5" x14ac:dyDescent="0.25">
      <c r="A2936" t="s">
        <v>8218</v>
      </c>
      <c r="B2936" t="e">
        <f>VLOOKUP(A2936,'all data'!F2936:L2936,7,FALSE)</f>
        <v>#N/A</v>
      </c>
      <c r="D2936" t="s">
        <v>8220</v>
      </c>
      <c r="E2936" t="e">
        <f>VLOOKUP(D2936,'all data'!F1406:L1406,7,FALSE)</f>
        <v>#N/A</v>
      </c>
    </row>
    <row r="2937" spans="1:5" x14ac:dyDescent="0.25">
      <c r="A2937" t="s">
        <v>8218</v>
      </c>
      <c r="B2937" t="e">
        <f>VLOOKUP(A2937,'all data'!F2937:L2937,7,FALSE)</f>
        <v>#N/A</v>
      </c>
      <c r="D2937" t="s">
        <v>8220</v>
      </c>
      <c r="E2937" t="e">
        <f>VLOOKUP(D2937,'all data'!F1407:L1407,7,FALSE)</f>
        <v>#N/A</v>
      </c>
    </row>
    <row r="2938" spans="1:5" x14ac:dyDescent="0.25">
      <c r="A2938" t="s">
        <v>8218</v>
      </c>
      <c r="B2938" t="e">
        <f>VLOOKUP(A2938,'all data'!F2938:L2938,7,FALSE)</f>
        <v>#N/A</v>
      </c>
      <c r="D2938" t="s">
        <v>8220</v>
      </c>
      <c r="E2938" t="e">
        <f>VLOOKUP(D2938,'all data'!F1408:L1408,7,FALSE)</f>
        <v>#N/A</v>
      </c>
    </row>
    <row r="2939" spans="1:5" x14ac:dyDescent="0.25">
      <c r="A2939" t="s">
        <v>8218</v>
      </c>
      <c r="B2939" t="e">
        <f>VLOOKUP(A2939,'all data'!F2939:L2939,7,FALSE)</f>
        <v>#N/A</v>
      </c>
      <c r="D2939" t="s">
        <v>8220</v>
      </c>
      <c r="E2939" t="e">
        <f>VLOOKUP(D2939,'all data'!F1409:L1409,7,FALSE)</f>
        <v>#N/A</v>
      </c>
    </row>
    <row r="2940" spans="1:5" x14ac:dyDescent="0.25">
      <c r="A2940" t="s">
        <v>8218</v>
      </c>
      <c r="B2940" t="e">
        <f>VLOOKUP(A2940,'all data'!F2940:L2940,7,FALSE)</f>
        <v>#N/A</v>
      </c>
      <c r="D2940" t="s">
        <v>8220</v>
      </c>
      <c r="E2940" t="e">
        <f>VLOOKUP(D2940,'all data'!F1410:L1410,7,FALSE)</f>
        <v>#N/A</v>
      </c>
    </row>
    <row r="2941" spans="1:5" x14ac:dyDescent="0.25">
      <c r="A2941" t="s">
        <v>8218</v>
      </c>
      <c r="B2941" t="e">
        <f>VLOOKUP(A2941,'all data'!F2941:L2941,7,FALSE)</f>
        <v>#N/A</v>
      </c>
      <c r="D2941" t="s">
        <v>8220</v>
      </c>
      <c r="E2941" t="e">
        <f>VLOOKUP(D2941,'all data'!F1411:L1411,7,FALSE)</f>
        <v>#N/A</v>
      </c>
    </row>
    <row r="2942" spans="1:5" x14ac:dyDescent="0.25">
      <c r="A2942" t="s">
        <v>8218</v>
      </c>
      <c r="B2942" t="e">
        <f>VLOOKUP(A2942,'all data'!F2942:L2942,7,FALSE)</f>
        <v>#N/A</v>
      </c>
      <c r="D2942" t="s">
        <v>8220</v>
      </c>
      <c r="E2942" t="e">
        <f>VLOOKUP(D2942,'all data'!F1412:L1412,7,FALSE)</f>
        <v>#N/A</v>
      </c>
    </row>
    <row r="2943" spans="1:5" x14ac:dyDescent="0.25">
      <c r="A2943" t="s">
        <v>8218</v>
      </c>
      <c r="B2943" t="e">
        <f>VLOOKUP(A2943,'all data'!F2943:L2943,7,FALSE)</f>
        <v>#N/A</v>
      </c>
      <c r="D2943" t="s">
        <v>8220</v>
      </c>
      <c r="E2943" t="e">
        <f>VLOOKUP(D2943,'all data'!F1413:L1413,7,FALSE)</f>
        <v>#N/A</v>
      </c>
    </row>
    <row r="2944" spans="1:5" x14ac:dyDescent="0.25">
      <c r="A2944" t="s">
        <v>8218</v>
      </c>
      <c r="B2944" t="e">
        <f>VLOOKUP(A2944,'all data'!F2944:L2944,7,FALSE)</f>
        <v>#N/A</v>
      </c>
      <c r="D2944" t="s">
        <v>8220</v>
      </c>
      <c r="E2944" t="e">
        <f>VLOOKUP(D2944,'all data'!F1414:L1414,7,FALSE)</f>
        <v>#N/A</v>
      </c>
    </row>
    <row r="2945" spans="1:5" x14ac:dyDescent="0.25">
      <c r="A2945" t="s">
        <v>8218</v>
      </c>
      <c r="B2945" t="e">
        <f>VLOOKUP(A2945,'all data'!F2945:L2945,7,FALSE)</f>
        <v>#N/A</v>
      </c>
      <c r="D2945" t="s">
        <v>8220</v>
      </c>
      <c r="E2945" t="e">
        <f>VLOOKUP(D2945,'all data'!F1415:L1415,7,FALSE)</f>
        <v>#N/A</v>
      </c>
    </row>
    <row r="2946" spans="1:5" x14ac:dyDescent="0.25">
      <c r="A2946" t="s">
        <v>8218</v>
      </c>
      <c r="B2946" t="e">
        <f>VLOOKUP(A2946,'all data'!F2946:L2946,7,FALSE)</f>
        <v>#N/A</v>
      </c>
      <c r="D2946" t="s">
        <v>8220</v>
      </c>
      <c r="E2946" t="e">
        <f>VLOOKUP(D2946,'all data'!F1416:L1416,7,FALSE)</f>
        <v>#N/A</v>
      </c>
    </row>
    <row r="2947" spans="1:5" x14ac:dyDescent="0.25">
      <c r="A2947" t="s">
        <v>8218</v>
      </c>
      <c r="B2947" t="e">
        <f>VLOOKUP(A2947,'all data'!F2947:L2947,7,FALSE)</f>
        <v>#N/A</v>
      </c>
      <c r="D2947" t="s">
        <v>8220</v>
      </c>
      <c r="E2947" t="e">
        <f>VLOOKUP(D2947,'all data'!F1417:L1417,7,FALSE)</f>
        <v>#N/A</v>
      </c>
    </row>
    <row r="2948" spans="1:5" x14ac:dyDescent="0.25">
      <c r="A2948" t="s">
        <v>8218</v>
      </c>
      <c r="B2948" t="e">
        <f>VLOOKUP(A2948,'all data'!F2948:L2948,7,FALSE)</f>
        <v>#N/A</v>
      </c>
      <c r="D2948" t="s">
        <v>8220</v>
      </c>
      <c r="E2948" t="e">
        <f>VLOOKUP(D2948,'all data'!F1418:L1418,7,FALSE)</f>
        <v>#N/A</v>
      </c>
    </row>
    <row r="2949" spans="1:5" x14ac:dyDescent="0.25">
      <c r="A2949" t="s">
        <v>8218</v>
      </c>
      <c r="B2949" t="e">
        <f>VLOOKUP(A2949,'all data'!F2949:L2949,7,FALSE)</f>
        <v>#N/A</v>
      </c>
      <c r="D2949" t="s">
        <v>8220</v>
      </c>
      <c r="E2949" t="e">
        <f>VLOOKUP(D2949,'all data'!F1419:L1419,7,FALSE)</f>
        <v>#N/A</v>
      </c>
    </row>
    <row r="2950" spans="1:5" x14ac:dyDescent="0.25">
      <c r="A2950" t="s">
        <v>8218</v>
      </c>
      <c r="B2950" t="e">
        <f>VLOOKUP(A2950,'all data'!F2950:L2950,7,FALSE)</f>
        <v>#N/A</v>
      </c>
      <c r="D2950" t="s">
        <v>8220</v>
      </c>
      <c r="E2950" t="e">
        <f>VLOOKUP(D2950,'all data'!F1420:L1420,7,FALSE)</f>
        <v>#N/A</v>
      </c>
    </row>
    <row r="2951" spans="1:5" x14ac:dyDescent="0.25">
      <c r="A2951" t="s">
        <v>8218</v>
      </c>
      <c r="B2951" t="e">
        <f>VLOOKUP(A2951,'all data'!F2951:L2951,7,FALSE)</f>
        <v>#N/A</v>
      </c>
      <c r="D2951" t="s">
        <v>8220</v>
      </c>
      <c r="E2951" t="e">
        <f>VLOOKUP(D2951,'all data'!F1421:L1421,7,FALSE)</f>
        <v>#N/A</v>
      </c>
    </row>
    <row r="2952" spans="1:5" x14ac:dyDescent="0.25">
      <c r="A2952" t="s">
        <v>8218</v>
      </c>
      <c r="B2952" t="e">
        <f>VLOOKUP(A2952,'all data'!F2952:L2952,7,FALSE)</f>
        <v>#N/A</v>
      </c>
      <c r="D2952" t="s">
        <v>8220</v>
      </c>
      <c r="E2952" t="e">
        <f>VLOOKUP(D2952,'all data'!F1422:L1422,7,FALSE)</f>
        <v>#N/A</v>
      </c>
    </row>
    <row r="2953" spans="1:5" x14ac:dyDescent="0.25">
      <c r="A2953" t="s">
        <v>8218</v>
      </c>
      <c r="B2953" t="e">
        <f>VLOOKUP(A2953,'all data'!F2953:L2953,7,FALSE)</f>
        <v>#N/A</v>
      </c>
      <c r="D2953" t="s">
        <v>8220</v>
      </c>
      <c r="E2953" t="e">
        <f>VLOOKUP(D2953,'all data'!F1423:L1423,7,FALSE)</f>
        <v>#N/A</v>
      </c>
    </row>
    <row r="2954" spans="1:5" x14ac:dyDescent="0.25">
      <c r="A2954" t="s">
        <v>8218</v>
      </c>
      <c r="B2954" t="e">
        <f>VLOOKUP(A2954,'all data'!F2954:L2954,7,FALSE)</f>
        <v>#N/A</v>
      </c>
      <c r="D2954" t="s">
        <v>8220</v>
      </c>
      <c r="E2954" t="e">
        <f>VLOOKUP(D2954,'all data'!F1424:L1424,7,FALSE)</f>
        <v>#N/A</v>
      </c>
    </row>
    <row r="2955" spans="1:5" x14ac:dyDescent="0.25">
      <c r="A2955" t="s">
        <v>8218</v>
      </c>
      <c r="B2955" t="e">
        <f>VLOOKUP(A2955,'all data'!F2955:L2955,7,FALSE)</f>
        <v>#N/A</v>
      </c>
      <c r="D2955" t="s">
        <v>8220</v>
      </c>
      <c r="E2955" t="e">
        <f>VLOOKUP(D2955,'all data'!F1425:L1425,7,FALSE)</f>
        <v>#N/A</v>
      </c>
    </row>
    <row r="2956" spans="1:5" x14ac:dyDescent="0.25">
      <c r="A2956" t="s">
        <v>8218</v>
      </c>
      <c r="B2956" t="e">
        <f>VLOOKUP(A2956,'all data'!F2956:L2956,7,FALSE)</f>
        <v>#N/A</v>
      </c>
      <c r="D2956" t="s">
        <v>8220</v>
      </c>
      <c r="E2956" t="e">
        <f>VLOOKUP(D2956,'all data'!F1426:L1426,7,FALSE)</f>
        <v>#N/A</v>
      </c>
    </row>
    <row r="2957" spans="1:5" x14ac:dyDescent="0.25">
      <c r="A2957" t="s">
        <v>8218</v>
      </c>
      <c r="B2957" t="e">
        <f>VLOOKUP(A2957,'all data'!F2957:L2957,7,FALSE)</f>
        <v>#N/A</v>
      </c>
      <c r="D2957" t="s">
        <v>8220</v>
      </c>
      <c r="E2957" t="e">
        <f>VLOOKUP(D2957,'all data'!F1427:L1427,7,FALSE)</f>
        <v>#N/A</v>
      </c>
    </row>
    <row r="2958" spans="1:5" x14ac:dyDescent="0.25">
      <c r="A2958" t="s">
        <v>8218</v>
      </c>
      <c r="B2958" t="e">
        <f>VLOOKUP(A2958,'all data'!F2958:L2958,7,FALSE)</f>
        <v>#N/A</v>
      </c>
      <c r="D2958" t="s">
        <v>8220</v>
      </c>
      <c r="E2958" t="e">
        <f>VLOOKUP(D2958,'all data'!F1428:L1428,7,FALSE)</f>
        <v>#N/A</v>
      </c>
    </row>
    <row r="2959" spans="1:5" x14ac:dyDescent="0.25">
      <c r="A2959" t="s">
        <v>8218</v>
      </c>
      <c r="B2959" t="e">
        <f>VLOOKUP(A2959,'all data'!F2959:L2959,7,FALSE)</f>
        <v>#N/A</v>
      </c>
      <c r="D2959" t="s">
        <v>8220</v>
      </c>
      <c r="E2959" t="e">
        <f>VLOOKUP(D2959,'all data'!F1429:L1429,7,FALSE)</f>
        <v>#N/A</v>
      </c>
    </row>
    <row r="2960" spans="1:5" x14ac:dyDescent="0.25">
      <c r="A2960" t="s">
        <v>8218</v>
      </c>
      <c r="B2960" t="e">
        <f>VLOOKUP(A2960,'all data'!F2960:L2960,7,FALSE)</f>
        <v>#N/A</v>
      </c>
      <c r="D2960" t="s">
        <v>8220</v>
      </c>
      <c r="E2960" t="e">
        <f>VLOOKUP(D2960,'all data'!F1430:L1430,7,FALSE)</f>
        <v>#N/A</v>
      </c>
    </row>
    <row r="2961" spans="1:5" x14ac:dyDescent="0.25">
      <c r="A2961" t="s">
        <v>8218</v>
      </c>
      <c r="B2961" t="e">
        <f>VLOOKUP(A2961,'all data'!F2961:L2961,7,FALSE)</f>
        <v>#N/A</v>
      </c>
      <c r="D2961" t="s">
        <v>8220</v>
      </c>
      <c r="E2961" t="e">
        <f>VLOOKUP(D2961,'all data'!F1431:L1431,7,FALSE)</f>
        <v>#N/A</v>
      </c>
    </row>
    <row r="2962" spans="1:5" x14ac:dyDescent="0.25">
      <c r="A2962" t="s">
        <v>8218</v>
      </c>
      <c r="B2962" t="e">
        <f>VLOOKUP(A2962,'all data'!F2962:L2962,7,FALSE)</f>
        <v>#N/A</v>
      </c>
      <c r="D2962" t="s">
        <v>8220</v>
      </c>
      <c r="E2962" t="e">
        <f>VLOOKUP(D2962,'all data'!F1432:L1432,7,FALSE)</f>
        <v>#N/A</v>
      </c>
    </row>
    <row r="2963" spans="1:5" x14ac:dyDescent="0.25">
      <c r="A2963" t="s">
        <v>8218</v>
      </c>
      <c r="B2963" t="e">
        <f>VLOOKUP(A2963,'all data'!F2963:L2963,7,FALSE)</f>
        <v>#N/A</v>
      </c>
      <c r="D2963" t="s">
        <v>8220</v>
      </c>
      <c r="E2963" t="e">
        <f>VLOOKUP(D2963,'all data'!F1433:L1433,7,FALSE)</f>
        <v>#N/A</v>
      </c>
    </row>
    <row r="2964" spans="1:5" x14ac:dyDescent="0.25">
      <c r="A2964" t="s">
        <v>8218</v>
      </c>
      <c r="B2964" t="e">
        <f>VLOOKUP(A2964,'all data'!F2964:L2964,7,FALSE)</f>
        <v>#N/A</v>
      </c>
      <c r="D2964" t="s">
        <v>8220</v>
      </c>
      <c r="E2964" t="e">
        <f>VLOOKUP(D2964,'all data'!F1434:L1434,7,FALSE)</f>
        <v>#N/A</v>
      </c>
    </row>
    <row r="2965" spans="1:5" x14ac:dyDescent="0.25">
      <c r="A2965" t="s">
        <v>8218</v>
      </c>
      <c r="B2965" t="e">
        <f>VLOOKUP(A2965,'all data'!F2965:L2965,7,FALSE)</f>
        <v>#N/A</v>
      </c>
      <c r="D2965" t="s">
        <v>8220</v>
      </c>
      <c r="E2965" t="e">
        <f>VLOOKUP(D2965,'all data'!F1435:L1435,7,FALSE)</f>
        <v>#N/A</v>
      </c>
    </row>
    <row r="2966" spans="1:5" x14ac:dyDescent="0.25">
      <c r="A2966" t="s">
        <v>8218</v>
      </c>
      <c r="B2966" t="e">
        <f>VLOOKUP(A2966,'all data'!F2966:L2966,7,FALSE)</f>
        <v>#N/A</v>
      </c>
      <c r="D2966" t="s">
        <v>8220</v>
      </c>
      <c r="E2966" t="e">
        <f>VLOOKUP(D2966,'all data'!F1436:L1436,7,FALSE)</f>
        <v>#N/A</v>
      </c>
    </row>
    <row r="2967" spans="1:5" x14ac:dyDescent="0.25">
      <c r="A2967" t="s">
        <v>8218</v>
      </c>
      <c r="B2967" t="e">
        <f>VLOOKUP(A2967,'all data'!F2967:L2967,7,FALSE)</f>
        <v>#N/A</v>
      </c>
      <c r="D2967" t="s">
        <v>8220</v>
      </c>
      <c r="E2967" t="e">
        <f>VLOOKUP(D2967,'all data'!F1437:L1437,7,FALSE)</f>
        <v>#N/A</v>
      </c>
    </row>
    <row r="2968" spans="1:5" x14ac:dyDescent="0.25">
      <c r="A2968" t="s">
        <v>8218</v>
      </c>
      <c r="B2968" t="e">
        <f>VLOOKUP(A2968,'all data'!F2968:L2968,7,FALSE)</f>
        <v>#N/A</v>
      </c>
      <c r="D2968" t="s">
        <v>8220</v>
      </c>
      <c r="E2968" t="e">
        <f>VLOOKUP(D2968,'all data'!F1438:L1438,7,FALSE)</f>
        <v>#N/A</v>
      </c>
    </row>
    <row r="2969" spans="1:5" x14ac:dyDescent="0.25">
      <c r="A2969" t="s">
        <v>8218</v>
      </c>
      <c r="B2969" t="e">
        <f>VLOOKUP(A2969,'all data'!F2969:L2969,7,FALSE)</f>
        <v>#N/A</v>
      </c>
      <c r="D2969" t="s">
        <v>8220</v>
      </c>
      <c r="E2969" t="e">
        <f>VLOOKUP(D2969,'all data'!F1439:L1439,7,FALSE)</f>
        <v>#N/A</v>
      </c>
    </row>
    <row r="2970" spans="1:5" x14ac:dyDescent="0.25">
      <c r="A2970" t="s">
        <v>8218</v>
      </c>
      <c r="B2970" t="e">
        <f>VLOOKUP(A2970,'all data'!F2970:L2970,7,FALSE)</f>
        <v>#N/A</v>
      </c>
      <c r="D2970" t="s">
        <v>8220</v>
      </c>
      <c r="E2970" t="e">
        <f>VLOOKUP(D2970,'all data'!F1440:L1440,7,FALSE)</f>
        <v>#N/A</v>
      </c>
    </row>
    <row r="2971" spans="1:5" x14ac:dyDescent="0.25">
      <c r="A2971" t="s">
        <v>8218</v>
      </c>
      <c r="B2971" t="e">
        <f>VLOOKUP(A2971,'all data'!F2971:L2971,7,FALSE)</f>
        <v>#N/A</v>
      </c>
      <c r="D2971" t="s">
        <v>8220</v>
      </c>
      <c r="E2971" t="e">
        <f>VLOOKUP(D2971,'all data'!F1441:L1441,7,FALSE)</f>
        <v>#N/A</v>
      </c>
    </row>
    <row r="2972" spans="1:5" x14ac:dyDescent="0.25">
      <c r="A2972" t="s">
        <v>8218</v>
      </c>
      <c r="B2972" t="e">
        <f>VLOOKUP(A2972,'all data'!F2972:L2972,7,FALSE)</f>
        <v>#N/A</v>
      </c>
      <c r="D2972" t="s">
        <v>8220</v>
      </c>
      <c r="E2972" t="e">
        <f>VLOOKUP(D2972,'all data'!F1442:L1442,7,FALSE)</f>
        <v>#N/A</v>
      </c>
    </row>
    <row r="2973" spans="1:5" x14ac:dyDescent="0.25">
      <c r="A2973" t="s">
        <v>8218</v>
      </c>
      <c r="B2973" t="e">
        <f>VLOOKUP(A2973,'all data'!F2973:L2973,7,FALSE)</f>
        <v>#N/A</v>
      </c>
      <c r="D2973" t="s">
        <v>8220</v>
      </c>
      <c r="E2973" t="e">
        <f>VLOOKUP(D2973,'all data'!F1443:L1443,7,FALSE)</f>
        <v>#N/A</v>
      </c>
    </row>
    <row r="2974" spans="1:5" x14ac:dyDescent="0.25">
      <c r="A2974" t="s">
        <v>8218</v>
      </c>
      <c r="B2974" t="e">
        <f>VLOOKUP(A2974,'all data'!F2974:L2974,7,FALSE)</f>
        <v>#N/A</v>
      </c>
      <c r="D2974" t="s">
        <v>8220</v>
      </c>
      <c r="E2974" t="e">
        <f>VLOOKUP(D2974,'all data'!F1444:L1444,7,FALSE)</f>
        <v>#N/A</v>
      </c>
    </row>
    <row r="2975" spans="1:5" x14ac:dyDescent="0.25">
      <c r="A2975" t="s">
        <v>8218</v>
      </c>
      <c r="B2975" t="e">
        <f>VLOOKUP(A2975,'all data'!F2975:L2975,7,FALSE)</f>
        <v>#N/A</v>
      </c>
      <c r="D2975" t="s">
        <v>8220</v>
      </c>
      <c r="E2975" t="e">
        <f>VLOOKUP(D2975,'all data'!F1445:L1445,7,FALSE)</f>
        <v>#N/A</v>
      </c>
    </row>
    <row r="2976" spans="1:5" x14ac:dyDescent="0.25">
      <c r="A2976" t="s">
        <v>8218</v>
      </c>
      <c r="B2976" t="e">
        <f>VLOOKUP(A2976,'all data'!F2976:L2976,7,FALSE)</f>
        <v>#N/A</v>
      </c>
      <c r="D2976" t="s">
        <v>8220</v>
      </c>
      <c r="E2976" t="e">
        <f>VLOOKUP(D2976,'all data'!F1446:L1446,7,FALSE)</f>
        <v>#N/A</v>
      </c>
    </row>
    <row r="2977" spans="1:5" x14ac:dyDescent="0.25">
      <c r="A2977" t="s">
        <v>8218</v>
      </c>
      <c r="B2977" t="e">
        <f>VLOOKUP(A2977,'all data'!F2977:L2977,7,FALSE)</f>
        <v>#N/A</v>
      </c>
      <c r="D2977" t="s">
        <v>8220</v>
      </c>
      <c r="E2977" t="e">
        <f>VLOOKUP(D2977,'all data'!F1447:L1447,7,FALSE)</f>
        <v>#N/A</v>
      </c>
    </row>
    <row r="2978" spans="1:5" x14ac:dyDescent="0.25">
      <c r="A2978" t="s">
        <v>8218</v>
      </c>
      <c r="B2978" t="e">
        <f>VLOOKUP(A2978,'all data'!F2978:L2978,7,FALSE)</f>
        <v>#N/A</v>
      </c>
      <c r="D2978" t="s">
        <v>8220</v>
      </c>
      <c r="E2978" t="e">
        <f>VLOOKUP(D2978,'all data'!F1448:L1448,7,FALSE)</f>
        <v>#N/A</v>
      </c>
    </row>
    <row r="2979" spans="1:5" x14ac:dyDescent="0.25">
      <c r="A2979" t="s">
        <v>8218</v>
      </c>
      <c r="B2979" t="e">
        <f>VLOOKUP(A2979,'all data'!F2979:L2979,7,FALSE)</f>
        <v>#N/A</v>
      </c>
      <c r="D2979" t="s">
        <v>8220</v>
      </c>
      <c r="E2979" t="e">
        <f>VLOOKUP(D2979,'all data'!F1449:L1449,7,FALSE)</f>
        <v>#N/A</v>
      </c>
    </row>
    <row r="2980" spans="1:5" x14ac:dyDescent="0.25">
      <c r="A2980" t="s">
        <v>8218</v>
      </c>
      <c r="B2980" t="e">
        <f>VLOOKUP(A2980,'all data'!F2980:L2980,7,FALSE)</f>
        <v>#N/A</v>
      </c>
      <c r="D2980" t="s">
        <v>8220</v>
      </c>
      <c r="E2980" t="e">
        <f>VLOOKUP(D2980,'all data'!F1450:L1450,7,FALSE)</f>
        <v>#N/A</v>
      </c>
    </row>
    <row r="2981" spans="1:5" x14ac:dyDescent="0.25">
      <c r="A2981" t="s">
        <v>8218</v>
      </c>
      <c r="B2981" t="e">
        <f>VLOOKUP(A2981,'all data'!F2981:L2981,7,FALSE)</f>
        <v>#N/A</v>
      </c>
      <c r="D2981" t="s">
        <v>8220</v>
      </c>
      <c r="E2981" t="e">
        <f>VLOOKUP(D2981,'all data'!F1451:L1451,7,FALSE)</f>
        <v>#N/A</v>
      </c>
    </row>
    <row r="2982" spans="1:5" x14ac:dyDescent="0.25">
      <c r="A2982" t="s">
        <v>8218</v>
      </c>
      <c r="B2982" t="e">
        <f>VLOOKUP(A2982,'all data'!F2982:L2982,7,FALSE)</f>
        <v>#N/A</v>
      </c>
      <c r="D2982" t="s">
        <v>8220</v>
      </c>
      <c r="E2982" t="e">
        <f>VLOOKUP(D2982,'all data'!F1452:L1452,7,FALSE)</f>
        <v>#N/A</v>
      </c>
    </row>
    <row r="2983" spans="1:5" x14ac:dyDescent="0.25">
      <c r="A2983" t="s">
        <v>8218</v>
      </c>
      <c r="B2983" t="e">
        <f>VLOOKUP(A2983,'all data'!F2983:L2983,7,FALSE)</f>
        <v>#N/A</v>
      </c>
      <c r="D2983" t="s">
        <v>8220</v>
      </c>
      <c r="E2983" t="e">
        <f>VLOOKUP(D2983,'all data'!F1453:L1453,7,FALSE)</f>
        <v>#N/A</v>
      </c>
    </row>
    <row r="2984" spans="1:5" x14ac:dyDescent="0.25">
      <c r="A2984" t="s">
        <v>8218</v>
      </c>
      <c r="B2984" t="e">
        <f>VLOOKUP(A2984,'all data'!F2984:L2984,7,FALSE)</f>
        <v>#N/A</v>
      </c>
      <c r="D2984" t="s">
        <v>8220</v>
      </c>
      <c r="E2984" t="e">
        <f>VLOOKUP(D2984,'all data'!F1454:L1454,7,FALSE)</f>
        <v>#N/A</v>
      </c>
    </row>
    <row r="2985" spans="1:5" x14ac:dyDescent="0.25">
      <c r="A2985" t="s">
        <v>8218</v>
      </c>
      <c r="B2985" t="e">
        <f>VLOOKUP(A2985,'all data'!F2985:L2985,7,FALSE)</f>
        <v>#N/A</v>
      </c>
      <c r="D2985" t="s">
        <v>8220</v>
      </c>
      <c r="E2985" t="e">
        <f>VLOOKUP(D2985,'all data'!F1455:L1455,7,FALSE)</f>
        <v>#N/A</v>
      </c>
    </row>
    <row r="2986" spans="1:5" x14ac:dyDescent="0.25">
      <c r="A2986" t="s">
        <v>8218</v>
      </c>
      <c r="B2986" t="e">
        <f>VLOOKUP(A2986,'all data'!F2986:L2986,7,FALSE)</f>
        <v>#N/A</v>
      </c>
      <c r="D2986" t="s">
        <v>8220</v>
      </c>
      <c r="E2986" t="e">
        <f>VLOOKUP(D2986,'all data'!F1456:L1456,7,FALSE)</f>
        <v>#N/A</v>
      </c>
    </row>
    <row r="2987" spans="1:5" x14ac:dyDescent="0.25">
      <c r="A2987" t="s">
        <v>8218</v>
      </c>
      <c r="B2987" t="e">
        <f>VLOOKUP(A2987,'all data'!F2987:L2987,7,FALSE)</f>
        <v>#N/A</v>
      </c>
      <c r="D2987" t="s">
        <v>8220</v>
      </c>
      <c r="E2987" t="e">
        <f>VLOOKUP(D2987,'all data'!F1457:L1457,7,FALSE)</f>
        <v>#N/A</v>
      </c>
    </row>
    <row r="2988" spans="1:5" x14ac:dyDescent="0.25">
      <c r="A2988" t="s">
        <v>8218</v>
      </c>
      <c r="B2988" t="e">
        <f>VLOOKUP(A2988,'all data'!F2988:L2988,7,FALSE)</f>
        <v>#N/A</v>
      </c>
      <c r="D2988" t="s">
        <v>8220</v>
      </c>
      <c r="E2988" t="e">
        <f>VLOOKUP(D2988,'all data'!F1458:L1458,7,FALSE)</f>
        <v>#N/A</v>
      </c>
    </row>
    <row r="2989" spans="1:5" x14ac:dyDescent="0.25">
      <c r="A2989" t="s">
        <v>8218</v>
      </c>
      <c r="B2989" t="e">
        <f>VLOOKUP(A2989,'all data'!F2989:L2989,7,FALSE)</f>
        <v>#N/A</v>
      </c>
      <c r="D2989" t="s">
        <v>8220</v>
      </c>
      <c r="E2989" t="e">
        <f>VLOOKUP(D2989,'all data'!F1459:L1459,7,FALSE)</f>
        <v>#N/A</v>
      </c>
    </row>
    <row r="2990" spans="1:5" x14ac:dyDescent="0.25">
      <c r="A2990" t="s">
        <v>8218</v>
      </c>
      <c r="B2990" t="e">
        <f>VLOOKUP(A2990,'all data'!F2990:L2990,7,FALSE)</f>
        <v>#N/A</v>
      </c>
      <c r="D2990" t="s">
        <v>8220</v>
      </c>
      <c r="E2990" t="e">
        <f>VLOOKUP(D2990,'all data'!F1460:L1460,7,FALSE)</f>
        <v>#N/A</v>
      </c>
    </row>
    <row r="2991" spans="1:5" x14ac:dyDescent="0.25">
      <c r="A2991" t="s">
        <v>8218</v>
      </c>
      <c r="B2991" t="e">
        <f>VLOOKUP(A2991,'all data'!F2991:L2991,7,FALSE)</f>
        <v>#N/A</v>
      </c>
      <c r="D2991" t="s">
        <v>8220</v>
      </c>
      <c r="E2991" t="e">
        <f>VLOOKUP(D2991,'all data'!F1461:L1461,7,FALSE)</f>
        <v>#N/A</v>
      </c>
    </row>
    <row r="2992" spans="1:5" x14ac:dyDescent="0.25">
      <c r="A2992" t="s">
        <v>8218</v>
      </c>
      <c r="B2992" t="e">
        <f>VLOOKUP(A2992,'all data'!F2992:L2992,7,FALSE)</f>
        <v>#N/A</v>
      </c>
      <c r="D2992" t="s">
        <v>8220</v>
      </c>
      <c r="E2992" t="e">
        <f>VLOOKUP(D2992,'all data'!F1462:L1462,7,FALSE)</f>
        <v>#N/A</v>
      </c>
    </row>
    <row r="2993" spans="1:5" x14ac:dyDescent="0.25">
      <c r="A2993" t="s">
        <v>8218</v>
      </c>
      <c r="B2993" t="e">
        <f>VLOOKUP(A2993,'all data'!F2993:L2993,7,FALSE)</f>
        <v>#N/A</v>
      </c>
      <c r="D2993" t="s">
        <v>8220</v>
      </c>
      <c r="E2993" t="e">
        <f>VLOOKUP(D2993,'all data'!F1463:L1463,7,FALSE)</f>
        <v>#N/A</v>
      </c>
    </row>
    <row r="2994" spans="1:5" x14ac:dyDescent="0.25">
      <c r="A2994" t="s">
        <v>8218</v>
      </c>
      <c r="B2994" t="e">
        <f>VLOOKUP(A2994,'all data'!F2994:L2994,7,FALSE)</f>
        <v>#N/A</v>
      </c>
      <c r="D2994" t="s">
        <v>8220</v>
      </c>
      <c r="E2994" t="e">
        <f>VLOOKUP(D2994,'all data'!F1464:L1464,7,FALSE)</f>
        <v>#N/A</v>
      </c>
    </row>
    <row r="2995" spans="1:5" x14ac:dyDescent="0.25">
      <c r="A2995" t="s">
        <v>8218</v>
      </c>
      <c r="B2995" t="e">
        <f>VLOOKUP(A2995,'all data'!F2995:L2995,7,FALSE)</f>
        <v>#N/A</v>
      </c>
      <c r="D2995" t="s">
        <v>8220</v>
      </c>
      <c r="E2995" t="e">
        <f>VLOOKUP(D2995,'all data'!F1465:L1465,7,FALSE)</f>
        <v>#N/A</v>
      </c>
    </row>
    <row r="2996" spans="1:5" x14ac:dyDescent="0.25">
      <c r="A2996" t="s">
        <v>8218</v>
      </c>
      <c r="B2996" t="e">
        <f>VLOOKUP(A2996,'all data'!F2996:L2996,7,FALSE)</f>
        <v>#N/A</v>
      </c>
      <c r="D2996" t="s">
        <v>8220</v>
      </c>
      <c r="E2996" t="e">
        <f>VLOOKUP(D2996,'all data'!F1466:L1466,7,FALSE)</f>
        <v>#N/A</v>
      </c>
    </row>
    <row r="2997" spans="1:5" x14ac:dyDescent="0.25">
      <c r="A2997" t="s">
        <v>8218</v>
      </c>
      <c r="B2997" t="e">
        <f>VLOOKUP(A2997,'all data'!F2997:L2997,7,FALSE)</f>
        <v>#N/A</v>
      </c>
      <c r="D2997" t="s">
        <v>8220</v>
      </c>
      <c r="E2997" t="e">
        <f>VLOOKUP(D2997,'all data'!F1467:L1467,7,FALSE)</f>
        <v>#N/A</v>
      </c>
    </row>
    <row r="2998" spans="1:5" x14ac:dyDescent="0.25">
      <c r="A2998" t="s">
        <v>8218</v>
      </c>
      <c r="B2998" t="e">
        <f>VLOOKUP(A2998,'all data'!F2998:L2998,7,FALSE)</f>
        <v>#N/A</v>
      </c>
      <c r="D2998" t="s">
        <v>8220</v>
      </c>
      <c r="E2998" t="e">
        <f>VLOOKUP(D2998,'all data'!F1468:L1468,7,FALSE)</f>
        <v>#N/A</v>
      </c>
    </row>
    <row r="2999" spans="1:5" x14ac:dyDescent="0.25">
      <c r="A2999" t="s">
        <v>8218</v>
      </c>
      <c r="B2999" t="e">
        <f>VLOOKUP(A2999,'all data'!F2999:L2999,7,FALSE)</f>
        <v>#N/A</v>
      </c>
      <c r="D2999" t="s">
        <v>8220</v>
      </c>
      <c r="E2999" t="e">
        <f>VLOOKUP(D2999,'all data'!F1469:L1469,7,FALSE)</f>
        <v>#N/A</v>
      </c>
    </row>
    <row r="3000" spans="1:5" x14ac:dyDescent="0.25">
      <c r="A3000" t="s">
        <v>8218</v>
      </c>
      <c r="B3000" t="e">
        <f>VLOOKUP(A3000,'all data'!F3000:L3000,7,FALSE)</f>
        <v>#N/A</v>
      </c>
      <c r="D3000" t="s">
        <v>8220</v>
      </c>
      <c r="E3000" t="e">
        <f>VLOOKUP(D3000,'all data'!F1470:L1470,7,FALSE)</f>
        <v>#N/A</v>
      </c>
    </row>
    <row r="3001" spans="1:5" x14ac:dyDescent="0.25">
      <c r="A3001" t="s">
        <v>8218</v>
      </c>
      <c r="B3001" t="e">
        <f>VLOOKUP(A3001,'all data'!F3001:L3001,7,FALSE)</f>
        <v>#N/A</v>
      </c>
      <c r="D3001" t="s">
        <v>8220</v>
      </c>
      <c r="E3001" t="e">
        <f>VLOOKUP(D3001,'all data'!F1471:L1471,7,FALSE)</f>
        <v>#N/A</v>
      </c>
    </row>
    <row r="3002" spans="1:5" x14ac:dyDescent="0.25">
      <c r="A3002" t="s">
        <v>8218</v>
      </c>
      <c r="B3002" t="e">
        <f>VLOOKUP(A3002,'all data'!F3002:L3002,7,FALSE)</f>
        <v>#N/A</v>
      </c>
      <c r="D3002" t="s">
        <v>8220</v>
      </c>
      <c r="E3002" t="e">
        <f>VLOOKUP(D3002,'all data'!F1472:L1472,7,FALSE)</f>
        <v>#N/A</v>
      </c>
    </row>
    <row r="3003" spans="1:5" x14ac:dyDescent="0.25">
      <c r="A3003" t="s">
        <v>8218</v>
      </c>
      <c r="B3003" t="e">
        <f>VLOOKUP(A3003,'all data'!F3003:L3003,7,FALSE)</f>
        <v>#N/A</v>
      </c>
      <c r="D3003" t="s">
        <v>8220</v>
      </c>
      <c r="E3003" t="e">
        <f>VLOOKUP(D3003,'all data'!F1473:L1473,7,FALSE)</f>
        <v>#N/A</v>
      </c>
    </row>
    <row r="3004" spans="1:5" x14ac:dyDescent="0.25">
      <c r="A3004" t="s">
        <v>8218</v>
      </c>
      <c r="B3004" t="e">
        <f>VLOOKUP(A3004,'all data'!F3004:L3004,7,FALSE)</f>
        <v>#N/A</v>
      </c>
      <c r="D3004" t="s">
        <v>8220</v>
      </c>
      <c r="E3004" t="e">
        <f>VLOOKUP(D3004,'all data'!F1474:L1474,7,FALSE)</f>
        <v>#N/A</v>
      </c>
    </row>
    <row r="3005" spans="1:5" x14ac:dyDescent="0.25">
      <c r="A3005" t="s">
        <v>8218</v>
      </c>
      <c r="B3005" t="e">
        <f>VLOOKUP(A3005,'all data'!F3005:L3005,7,FALSE)</f>
        <v>#N/A</v>
      </c>
      <c r="D3005" t="s">
        <v>8220</v>
      </c>
      <c r="E3005" t="e">
        <f>VLOOKUP(D3005,'all data'!F1475:L1475,7,FALSE)</f>
        <v>#N/A</v>
      </c>
    </row>
    <row r="3006" spans="1:5" x14ac:dyDescent="0.25">
      <c r="A3006" t="s">
        <v>8218</v>
      </c>
      <c r="B3006" t="e">
        <f>VLOOKUP(A3006,'all data'!F3006:L3006,7,FALSE)</f>
        <v>#N/A</v>
      </c>
      <c r="D3006" t="s">
        <v>8220</v>
      </c>
      <c r="E3006" t="e">
        <f>VLOOKUP(D3006,'all data'!F1476:L1476,7,FALSE)</f>
        <v>#N/A</v>
      </c>
    </row>
    <row r="3007" spans="1:5" x14ac:dyDescent="0.25">
      <c r="A3007" t="s">
        <v>8218</v>
      </c>
      <c r="B3007" t="e">
        <f>VLOOKUP(A3007,'all data'!F3007:L3007,7,FALSE)</f>
        <v>#N/A</v>
      </c>
      <c r="D3007" t="s">
        <v>8220</v>
      </c>
      <c r="E3007" t="e">
        <f>VLOOKUP(D3007,'all data'!F1477:L1477,7,FALSE)</f>
        <v>#N/A</v>
      </c>
    </row>
    <row r="3008" spans="1:5" x14ac:dyDescent="0.25">
      <c r="A3008" t="s">
        <v>8218</v>
      </c>
      <c r="B3008" t="e">
        <f>VLOOKUP(A3008,'all data'!F3008:L3008,7,FALSE)</f>
        <v>#N/A</v>
      </c>
      <c r="D3008" t="s">
        <v>8220</v>
      </c>
      <c r="E3008" t="e">
        <f>VLOOKUP(D3008,'all data'!F1478:L1478,7,FALSE)</f>
        <v>#N/A</v>
      </c>
    </row>
    <row r="3009" spans="1:5" x14ac:dyDescent="0.25">
      <c r="A3009" t="s">
        <v>8218</v>
      </c>
      <c r="B3009" t="e">
        <f>VLOOKUP(A3009,'all data'!F3009:L3009,7,FALSE)</f>
        <v>#N/A</v>
      </c>
      <c r="D3009" t="s">
        <v>8220</v>
      </c>
      <c r="E3009" t="e">
        <f>VLOOKUP(D3009,'all data'!F1479:L1479,7,FALSE)</f>
        <v>#N/A</v>
      </c>
    </row>
    <row r="3010" spans="1:5" x14ac:dyDescent="0.25">
      <c r="A3010" t="s">
        <v>8218</v>
      </c>
      <c r="B3010" t="e">
        <f>VLOOKUP(A3010,'all data'!F3010:L3010,7,FALSE)</f>
        <v>#N/A</v>
      </c>
      <c r="D3010" t="s">
        <v>8220</v>
      </c>
      <c r="E3010" t="e">
        <f>VLOOKUP(D3010,'all data'!F1480:L1480,7,FALSE)</f>
        <v>#N/A</v>
      </c>
    </row>
    <row r="3011" spans="1:5" x14ac:dyDescent="0.25">
      <c r="A3011" t="s">
        <v>8218</v>
      </c>
      <c r="B3011" t="e">
        <f>VLOOKUP(A3011,'all data'!F3011:L3011,7,FALSE)</f>
        <v>#N/A</v>
      </c>
      <c r="D3011" t="s">
        <v>8220</v>
      </c>
      <c r="E3011" t="e">
        <f>VLOOKUP(D3011,'all data'!F1481:L1481,7,FALSE)</f>
        <v>#N/A</v>
      </c>
    </row>
    <row r="3012" spans="1:5" x14ac:dyDescent="0.25">
      <c r="A3012" t="s">
        <v>8218</v>
      </c>
      <c r="B3012" t="e">
        <f>VLOOKUP(A3012,'all data'!F3012:L3012,7,FALSE)</f>
        <v>#N/A</v>
      </c>
      <c r="D3012" t="s">
        <v>8220</v>
      </c>
      <c r="E3012" t="e">
        <f>VLOOKUP(D3012,'all data'!F1482:L1482,7,FALSE)</f>
        <v>#N/A</v>
      </c>
    </row>
    <row r="3013" spans="1:5" x14ac:dyDescent="0.25">
      <c r="A3013" t="s">
        <v>8218</v>
      </c>
      <c r="B3013" t="e">
        <f>VLOOKUP(A3013,'all data'!F3013:L3013,7,FALSE)</f>
        <v>#N/A</v>
      </c>
      <c r="D3013" t="s">
        <v>8220</v>
      </c>
      <c r="E3013" t="e">
        <f>VLOOKUP(D3013,'all data'!F1483:L1483,7,FALSE)</f>
        <v>#N/A</v>
      </c>
    </row>
    <row r="3014" spans="1:5" x14ac:dyDescent="0.25">
      <c r="A3014" t="s">
        <v>8218</v>
      </c>
      <c r="B3014" t="e">
        <f>VLOOKUP(A3014,'all data'!F3014:L3014,7,FALSE)</f>
        <v>#N/A</v>
      </c>
      <c r="D3014" t="s">
        <v>8220</v>
      </c>
      <c r="E3014" t="e">
        <f>VLOOKUP(D3014,'all data'!F1484:L1484,7,FALSE)</f>
        <v>#N/A</v>
      </c>
    </row>
    <row r="3015" spans="1:5" x14ac:dyDescent="0.25">
      <c r="A3015" t="s">
        <v>8218</v>
      </c>
      <c r="B3015" t="e">
        <f>VLOOKUP(A3015,'all data'!F3015:L3015,7,FALSE)</f>
        <v>#N/A</v>
      </c>
      <c r="D3015" t="s">
        <v>8220</v>
      </c>
      <c r="E3015" t="e">
        <f>VLOOKUP(D3015,'all data'!F1485:L1485,7,FALSE)</f>
        <v>#N/A</v>
      </c>
    </row>
    <row r="3016" spans="1:5" x14ac:dyDescent="0.25">
      <c r="A3016" t="s">
        <v>8218</v>
      </c>
      <c r="B3016" t="e">
        <f>VLOOKUP(A3016,'all data'!F3016:L3016,7,FALSE)</f>
        <v>#N/A</v>
      </c>
      <c r="D3016" t="s">
        <v>8220</v>
      </c>
      <c r="E3016" t="e">
        <f>VLOOKUP(D3016,'all data'!F1486:L1486,7,FALSE)</f>
        <v>#N/A</v>
      </c>
    </row>
    <row r="3017" spans="1:5" x14ac:dyDescent="0.25">
      <c r="A3017" t="s">
        <v>8218</v>
      </c>
      <c r="B3017" t="e">
        <f>VLOOKUP(A3017,'all data'!F3017:L3017,7,FALSE)</f>
        <v>#N/A</v>
      </c>
      <c r="D3017" t="s">
        <v>8220</v>
      </c>
      <c r="E3017" t="e">
        <f>VLOOKUP(D3017,'all data'!F1487:L1487,7,FALSE)</f>
        <v>#N/A</v>
      </c>
    </row>
    <row r="3018" spans="1:5" x14ac:dyDescent="0.25">
      <c r="A3018" t="s">
        <v>8218</v>
      </c>
      <c r="B3018" t="e">
        <f>VLOOKUP(A3018,'all data'!F3018:L3018,7,FALSE)</f>
        <v>#N/A</v>
      </c>
      <c r="D3018" t="s">
        <v>8220</v>
      </c>
      <c r="E3018" t="e">
        <f>VLOOKUP(D3018,'all data'!F1488:L1488,7,FALSE)</f>
        <v>#N/A</v>
      </c>
    </row>
    <row r="3019" spans="1:5" x14ac:dyDescent="0.25">
      <c r="A3019" t="s">
        <v>8218</v>
      </c>
      <c r="B3019" t="e">
        <f>VLOOKUP(A3019,'all data'!F3019:L3019,7,FALSE)</f>
        <v>#N/A</v>
      </c>
      <c r="D3019" t="s">
        <v>8220</v>
      </c>
      <c r="E3019" t="e">
        <f>VLOOKUP(D3019,'all data'!F1489:L1489,7,FALSE)</f>
        <v>#N/A</v>
      </c>
    </row>
    <row r="3020" spans="1:5" x14ac:dyDescent="0.25">
      <c r="A3020" t="s">
        <v>8218</v>
      </c>
      <c r="B3020" t="e">
        <f>VLOOKUP(A3020,'all data'!F3020:L3020,7,FALSE)</f>
        <v>#N/A</v>
      </c>
      <c r="D3020" t="s">
        <v>8220</v>
      </c>
      <c r="E3020" t="e">
        <f>VLOOKUP(D3020,'all data'!F1490:L1490,7,FALSE)</f>
        <v>#N/A</v>
      </c>
    </row>
    <row r="3021" spans="1:5" x14ac:dyDescent="0.25">
      <c r="A3021" t="s">
        <v>8218</v>
      </c>
      <c r="B3021" t="e">
        <f>VLOOKUP(A3021,'all data'!F3021:L3021,7,FALSE)</f>
        <v>#N/A</v>
      </c>
      <c r="D3021" t="s">
        <v>8220</v>
      </c>
      <c r="E3021" t="e">
        <f>VLOOKUP(D3021,'all data'!F1491:L1491,7,FALSE)</f>
        <v>#N/A</v>
      </c>
    </row>
    <row r="3022" spans="1:5" x14ac:dyDescent="0.25">
      <c r="A3022" t="s">
        <v>8218</v>
      </c>
      <c r="B3022" t="e">
        <f>VLOOKUP(A3022,'all data'!F3022:L3022,7,FALSE)</f>
        <v>#N/A</v>
      </c>
      <c r="D3022" t="s">
        <v>8220</v>
      </c>
      <c r="E3022" t="e">
        <f>VLOOKUP(D3022,'all data'!F1492:L1492,7,FALSE)</f>
        <v>#N/A</v>
      </c>
    </row>
    <row r="3023" spans="1:5" x14ac:dyDescent="0.25">
      <c r="A3023" t="s">
        <v>8218</v>
      </c>
      <c r="B3023" t="e">
        <f>VLOOKUP(A3023,'all data'!F3023:L3023,7,FALSE)</f>
        <v>#N/A</v>
      </c>
      <c r="D3023" t="s">
        <v>8220</v>
      </c>
      <c r="E3023" t="e">
        <f>VLOOKUP(D3023,'all data'!F1493:L1493,7,FALSE)</f>
        <v>#N/A</v>
      </c>
    </row>
    <row r="3024" spans="1:5" x14ac:dyDescent="0.25">
      <c r="A3024" t="s">
        <v>8218</v>
      </c>
      <c r="B3024" t="e">
        <f>VLOOKUP(A3024,'all data'!F3024:L3024,7,FALSE)</f>
        <v>#N/A</v>
      </c>
      <c r="D3024" t="s">
        <v>8220</v>
      </c>
      <c r="E3024" t="e">
        <f>VLOOKUP(D3024,'all data'!F1494:L1494,7,FALSE)</f>
        <v>#N/A</v>
      </c>
    </row>
    <row r="3025" spans="1:5" x14ac:dyDescent="0.25">
      <c r="A3025" t="s">
        <v>8218</v>
      </c>
      <c r="B3025" t="e">
        <f>VLOOKUP(A3025,'all data'!F3025:L3025,7,FALSE)</f>
        <v>#N/A</v>
      </c>
      <c r="D3025" t="s">
        <v>8220</v>
      </c>
      <c r="E3025" t="e">
        <f>VLOOKUP(D3025,'all data'!F1495:L1495,7,FALSE)</f>
        <v>#N/A</v>
      </c>
    </row>
    <row r="3026" spans="1:5" x14ac:dyDescent="0.25">
      <c r="A3026" t="s">
        <v>8218</v>
      </c>
      <c r="B3026" t="e">
        <f>VLOOKUP(A3026,'all data'!F3026:L3026,7,FALSE)</f>
        <v>#N/A</v>
      </c>
      <c r="D3026" t="s">
        <v>8220</v>
      </c>
      <c r="E3026" t="e">
        <f>VLOOKUP(D3026,'all data'!F1496:L1496,7,FALSE)</f>
        <v>#N/A</v>
      </c>
    </row>
    <row r="3027" spans="1:5" x14ac:dyDescent="0.25">
      <c r="A3027" t="s">
        <v>8218</v>
      </c>
      <c r="B3027" t="e">
        <f>VLOOKUP(A3027,'all data'!F3027:L3027,7,FALSE)</f>
        <v>#N/A</v>
      </c>
      <c r="D3027" t="s">
        <v>8220</v>
      </c>
      <c r="E3027" t="e">
        <f>VLOOKUP(D3027,'all data'!F1497:L1497,7,FALSE)</f>
        <v>#N/A</v>
      </c>
    </row>
    <row r="3028" spans="1:5" x14ac:dyDescent="0.25">
      <c r="A3028" t="s">
        <v>8218</v>
      </c>
      <c r="B3028" t="e">
        <f>VLOOKUP(A3028,'all data'!F3028:L3028,7,FALSE)</f>
        <v>#N/A</v>
      </c>
      <c r="D3028" t="s">
        <v>8220</v>
      </c>
      <c r="E3028" t="e">
        <f>VLOOKUP(D3028,'all data'!F1498:L1498,7,FALSE)</f>
        <v>#N/A</v>
      </c>
    </row>
    <row r="3029" spans="1:5" x14ac:dyDescent="0.25">
      <c r="A3029" t="s">
        <v>8218</v>
      </c>
      <c r="B3029" t="e">
        <f>VLOOKUP(A3029,'all data'!F3029:L3029,7,FALSE)</f>
        <v>#N/A</v>
      </c>
      <c r="D3029" t="s">
        <v>8220</v>
      </c>
      <c r="E3029" t="e">
        <f>VLOOKUP(D3029,'all data'!F1499:L1499,7,FALSE)</f>
        <v>#N/A</v>
      </c>
    </row>
    <row r="3030" spans="1:5" x14ac:dyDescent="0.25">
      <c r="A3030" t="s">
        <v>8218</v>
      </c>
      <c r="B3030" t="e">
        <f>VLOOKUP(A3030,'all data'!F3030:L3030,7,FALSE)</f>
        <v>#N/A</v>
      </c>
      <c r="D3030" t="s">
        <v>8220</v>
      </c>
      <c r="E3030" t="e">
        <f>VLOOKUP(D3030,'all data'!F1500:L1500,7,FALSE)</f>
        <v>#N/A</v>
      </c>
    </row>
    <row r="3031" spans="1:5" x14ac:dyDescent="0.25">
      <c r="A3031" t="s">
        <v>8218</v>
      </c>
      <c r="B3031" t="e">
        <f>VLOOKUP(A3031,'all data'!F3031:L3031,7,FALSE)</f>
        <v>#N/A</v>
      </c>
      <c r="D3031" t="s">
        <v>8220</v>
      </c>
      <c r="E3031" t="e">
        <f>VLOOKUP(D3031,'all data'!F1501:L1501,7,FALSE)</f>
        <v>#N/A</v>
      </c>
    </row>
    <row r="3032" spans="1:5" x14ac:dyDescent="0.25">
      <c r="A3032" t="s">
        <v>8218</v>
      </c>
      <c r="B3032" t="e">
        <f>VLOOKUP(A3032,'all data'!F3032:L3032,7,FALSE)</f>
        <v>#N/A</v>
      </c>
      <c r="D3032" t="s">
        <v>8220</v>
      </c>
      <c r="E3032" t="e">
        <f>VLOOKUP(D3032,'all data'!F1502:L1502,7,FALSE)</f>
        <v>#N/A</v>
      </c>
    </row>
    <row r="3033" spans="1:5" x14ac:dyDescent="0.25">
      <c r="A3033" t="s">
        <v>8218</v>
      </c>
      <c r="B3033" t="e">
        <f>VLOOKUP(A3033,'all data'!F3033:L3033,7,FALSE)</f>
        <v>#N/A</v>
      </c>
      <c r="D3033" t="s">
        <v>8220</v>
      </c>
      <c r="E3033" t="e">
        <f>VLOOKUP(D3033,'all data'!F1503:L1503,7,FALSE)</f>
        <v>#N/A</v>
      </c>
    </row>
    <row r="3034" spans="1:5" x14ac:dyDescent="0.25">
      <c r="A3034" t="s">
        <v>8218</v>
      </c>
      <c r="B3034" t="e">
        <f>VLOOKUP(A3034,'all data'!F3034:L3034,7,FALSE)</f>
        <v>#N/A</v>
      </c>
      <c r="D3034" t="s">
        <v>8220</v>
      </c>
      <c r="E3034" t="e">
        <f>VLOOKUP(D3034,'all data'!F1504:L1504,7,FALSE)</f>
        <v>#N/A</v>
      </c>
    </row>
    <row r="3035" spans="1:5" x14ac:dyDescent="0.25">
      <c r="A3035" t="s">
        <v>8218</v>
      </c>
      <c r="B3035" t="e">
        <f>VLOOKUP(A3035,'all data'!F3035:L3035,7,FALSE)</f>
        <v>#N/A</v>
      </c>
      <c r="D3035" t="s">
        <v>8220</v>
      </c>
      <c r="E3035" t="e">
        <f>VLOOKUP(D3035,'all data'!F1505:L1505,7,FALSE)</f>
        <v>#N/A</v>
      </c>
    </row>
    <row r="3036" spans="1:5" x14ac:dyDescent="0.25">
      <c r="A3036" t="s">
        <v>8218</v>
      </c>
      <c r="B3036" t="e">
        <f>VLOOKUP(A3036,'all data'!F3036:L3036,7,FALSE)</f>
        <v>#N/A</v>
      </c>
      <c r="D3036" t="s">
        <v>8220</v>
      </c>
      <c r="E3036" t="e">
        <f>VLOOKUP(D3036,'all data'!F1506:L1506,7,FALSE)</f>
        <v>#N/A</v>
      </c>
    </row>
    <row r="3037" spans="1:5" x14ac:dyDescent="0.25">
      <c r="A3037" t="s">
        <v>8218</v>
      </c>
      <c r="B3037" t="e">
        <f>VLOOKUP(A3037,'all data'!F3037:L3037,7,FALSE)</f>
        <v>#N/A</v>
      </c>
      <c r="D3037" t="s">
        <v>8220</v>
      </c>
      <c r="E3037" t="e">
        <f>VLOOKUP(D3037,'all data'!F1507:L1507,7,FALSE)</f>
        <v>#N/A</v>
      </c>
    </row>
    <row r="3038" spans="1:5" x14ac:dyDescent="0.25">
      <c r="A3038" t="s">
        <v>8218</v>
      </c>
      <c r="B3038" t="e">
        <f>VLOOKUP(A3038,'all data'!F3038:L3038,7,FALSE)</f>
        <v>#N/A</v>
      </c>
      <c r="D3038" t="s">
        <v>8220</v>
      </c>
      <c r="E3038" t="e">
        <f>VLOOKUP(D3038,'all data'!F1508:L1508,7,FALSE)</f>
        <v>#N/A</v>
      </c>
    </row>
    <row r="3039" spans="1:5" x14ac:dyDescent="0.25">
      <c r="A3039" t="s">
        <v>8218</v>
      </c>
      <c r="B3039" t="e">
        <f>VLOOKUP(A3039,'all data'!F3039:L3039,7,FALSE)</f>
        <v>#N/A</v>
      </c>
      <c r="D3039" t="s">
        <v>8220</v>
      </c>
      <c r="E3039" t="e">
        <f>VLOOKUP(D3039,'all data'!F1509:L1509,7,FALSE)</f>
        <v>#N/A</v>
      </c>
    </row>
    <row r="3040" spans="1:5" x14ac:dyDescent="0.25">
      <c r="A3040" t="s">
        <v>8218</v>
      </c>
      <c r="B3040" t="e">
        <f>VLOOKUP(A3040,'all data'!F3040:L3040,7,FALSE)</f>
        <v>#N/A</v>
      </c>
      <c r="D3040" t="s">
        <v>8220</v>
      </c>
      <c r="E3040" t="e">
        <f>VLOOKUP(D3040,'all data'!F1510:L1510,7,FALSE)</f>
        <v>#N/A</v>
      </c>
    </row>
    <row r="3041" spans="1:5" x14ac:dyDescent="0.25">
      <c r="A3041" t="s">
        <v>8218</v>
      </c>
      <c r="B3041" t="e">
        <f>VLOOKUP(A3041,'all data'!F3041:L3041,7,FALSE)</f>
        <v>#N/A</v>
      </c>
      <c r="D3041" t="s">
        <v>8220</v>
      </c>
      <c r="E3041" t="e">
        <f>VLOOKUP(D3041,'all data'!F1511:L1511,7,FALSE)</f>
        <v>#N/A</v>
      </c>
    </row>
    <row r="3042" spans="1:5" x14ac:dyDescent="0.25">
      <c r="A3042" t="s">
        <v>8218</v>
      </c>
      <c r="B3042" t="e">
        <f>VLOOKUP(A3042,'all data'!F3042:L3042,7,FALSE)</f>
        <v>#N/A</v>
      </c>
      <c r="D3042" t="s">
        <v>8220</v>
      </c>
      <c r="E3042" t="e">
        <f>VLOOKUP(D3042,'all data'!F1512:L1512,7,FALSE)</f>
        <v>#N/A</v>
      </c>
    </row>
    <row r="3043" spans="1:5" x14ac:dyDescent="0.25">
      <c r="A3043" t="s">
        <v>8218</v>
      </c>
      <c r="B3043" t="e">
        <f>VLOOKUP(A3043,'all data'!F3043:L3043,7,FALSE)</f>
        <v>#N/A</v>
      </c>
      <c r="D3043" t="s">
        <v>8220</v>
      </c>
      <c r="E3043" t="e">
        <f>VLOOKUP(D3043,'all data'!F1513:L1513,7,FALSE)</f>
        <v>#N/A</v>
      </c>
    </row>
    <row r="3044" spans="1:5" x14ac:dyDescent="0.25">
      <c r="A3044" t="s">
        <v>8218</v>
      </c>
      <c r="B3044" t="e">
        <f>VLOOKUP(A3044,'all data'!F3044:L3044,7,FALSE)</f>
        <v>#N/A</v>
      </c>
      <c r="D3044" t="s">
        <v>8220</v>
      </c>
      <c r="E3044" t="e">
        <f>VLOOKUP(D3044,'all data'!F1514:L1514,7,FALSE)</f>
        <v>#N/A</v>
      </c>
    </row>
    <row r="3045" spans="1:5" x14ac:dyDescent="0.25">
      <c r="A3045" t="s">
        <v>8218</v>
      </c>
      <c r="B3045" t="e">
        <f>VLOOKUP(A3045,'all data'!F3045:L3045,7,FALSE)</f>
        <v>#N/A</v>
      </c>
      <c r="D3045" t="s">
        <v>8220</v>
      </c>
      <c r="E3045" t="e">
        <f>VLOOKUP(D3045,'all data'!F1515:L1515,7,FALSE)</f>
        <v>#N/A</v>
      </c>
    </row>
    <row r="3046" spans="1:5" x14ac:dyDescent="0.25">
      <c r="A3046" t="s">
        <v>8218</v>
      </c>
      <c r="B3046" t="e">
        <f>VLOOKUP(A3046,'all data'!F3046:L3046,7,FALSE)</f>
        <v>#N/A</v>
      </c>
      <c r="D3046" t="s">
        <v>8220</v>
      </c>
      <c r="E3046" t="e">
        <f>VLOOKUP(D3046,'all data'!F1516:L1516,7,FALSE)</f>
        <v>#N/A</v>
      </c>
    </row>
    <row r="3047" spans="1:5" x14ac:dyDescent="0.25">
      <c r="A3047" t="s">
        <v>8218</v>
      </c>
      <c r="B3047" t="e">
        <f>VLOOKUP(A3047,'all data'!F3047:L3047,7,FALSE)</f>
        <v>#N/A</v>
      </c>
      <c r="D3047" t="s">
        <v>8220</v>
      </c>
      <c r="E3047" t="e">
        <f>VLOOKUP(D3047,'all data'!F1517:L1517,7,FALSE)</f>
        <v>#N/A</v>
      </c>
    </row>
    <row r="3048" spans="1:5" x14ac:dyDescent="0.25">
      <c r="A3048" t="s">
        <v>8218</v>
      </c>
      <c r="B3048" t="e">
        <f>VLOOKUP(A3048,'all data'!F3048:L3048,7,FALSE)</f>
        <v>#N/A</v>
      </c>
      <c r="D3048" t="s">
        <v>8220</v>
      </c>
      <c r="E3048" t="e">
        <f>VLOOKUP(D3048,'all data'!F1518:L1518,7,FALSE)</f>
        <v>#N/A</v>
      </c>
    </row>
    <row r="3049" spans="1:5" x14ac:dyDescent="0.25">
      <c r="A3049" t="s">
        <v>8218</v>
      </c>
      <c r="B3049" t="e">
        <f>VLOOKUP(A3049,'all data'!F3049:L3049,7,FALSE)</f>
        <v>#N/A</v>
      </c>
      <c r="D3049" t="s">
        <v>8220</v>
      </c>
      <c r="E3049" t="e">
        <f>VLOOKUP(D3049,'all data'!F1519:L1519,7,FALSE)</f>
        <v>#N/A</v>
      </c>
    </row>
    <row r="3050" spans="1:5" x14ac:dyDescent="0.25">
      <c r="A3050" t="s">
        <v>8218</v>
      </c>
      <c r="B3050" t="e">
        <f>VLOOKUP(A3050,'all data'!F3050:L3050,7,FALSE)</f>
        <v>#N/A</v>
      </c>
      <c r="D3050" t="s">
        <v>8220</v>
      </c>
      <c r="E3050" t="e">
        <f>VLOOKUP(D3050,'all data'!F1520:L1520,7,FALSE)</f>
        <v>#N/A</v>
      </c>
    </row>
    <row r="3051" spans="1:5" x14ac:dyDescent="0.25">
      <c r="A3051" t="s">
        <v>8218</v>
      </c>
      <c r="B3051" t="e">
        <f>VLOOKUP(A3051,'all data'!F3051:L3051,7,FALSE)</f>
        <v>#N/A</v>
      </c>
      <c r="D3051" t="s">
        <v>8220</v>
      </c>
      <c r="E3051" t="e">
        <f>VLOOKUP(D3051,'all data'!F1521:L1521,7,FALSE)</f>
        <v>#N/A</v>
      </c>
    </row>
    <row r="3052" spans="1:5" x14ac:dyDescent="0.25">
      <c r="A3052" t="s">
        <v>8218</v>
      </c>
      <c r="B3052" t="e">
        <f>VLOOKUP(A3052,'all data'!F3052:L3052,7,FALSE)</f>
        <v>#N/A</v>
      </c>
      <c r="D3052" t="s">
        <v>8220</v>
      </c>
      <c r="E3052" t="e">
        <f>VLOOKUP(D3052,'all data'!F1522:L1522,7,FALSE)</f>
        <v>#N/A</v>
      </c>
    </row>
    <row r="3053" spans="1:5" x14ac:dyDescent="0.25">
      <c r="A3053" t="s">
        <v>8218</v>
      </c>
      <c r="B3053" t="e">
        <f>VLOOKUP(A3053,'all data'!F3053:L3053,7,FALSE)</f>
        <v>#N/A</v>
      </c>
      <c r="D3053" t="s">
        <v>8220</v>
      </c>
      <c r="E3053" t="e">
        <f>VLOOKUP(D3053,'all data'!F1523:L1523,7,FALSE)</f>
        <v>#N/A</v>
      </c>
    </row>
    <row r="3054" spans="1:5" x14ac:dyDescent="0.25">
      <c r="A3054" t="s">
        <v>8218</v>
      </c>
      <c r="B3054" t="e">
        <f>VLOOKUP(A3054,'all data'!F3054:L3054,7,FALSE)</f>
        <v>#N/A</v>
      </c>
      <c r="D3054" t="s">
        <v>8220</v>
      </c>
      <c r="E3054" t="e">
        <f>VLOOKUP(D3054,'all data'!F1524:L1524,7,FALSE)</f>
        <v>#N/A</v>
      </c>
    </row>
    <row r="3055" spans="1:5" x14ac:dyDescent="0.25">
      <c r="A3055" t="s">
        <v>8218</v>
      </c>
      <c r="B3055" t="e">
        <f>VLOOKUP(A3055,'all data'!F3055:L3055,7,FALSE)</f>
        <v>#N/A</v>
      </c>
      <c r="D3055" t="s">
        <v>8220</v>
      </c>
      <c r="E3055" t="e">
        <f>VLOOKUP(D3055,'all data'!F1525:L1525,7,FALSE)</f>
        <v>#N/A</v>
      </c>
    </row>
    <row r="3056" spans="1:5" x14ac:dyDescent="0.25">
      <c r="A3056" t="s">
        <v>8218</v>
      </c>
      <c r="B3056" t="e">
        <f>VLOOKUP(A3056,'all data'!F3056:L3056,7,FALSE)</f>
        <v>#N/A</v>
      </c>
      <c r="D3056" t="s">
        <v>8220</v>
      </c>
      <c r="E3056" t="e">
        <f>VLOOKUP(D3056,'all data'!F1526:L1526,7,FALSE)</f>
        <v>#N/A</v>
      </c>
    </row>
    <row r="3057" spans="1:5" x14ac:dyDescent="0.25">
      <c r="A3057" t="s">
        <v>8218</v>
      </c>
      <c r="B3057" t="e">
        <f>VLOOKUP(A3057,'all data'!F3057:L3057,7,FALSE)</f>
        <v>#N/A</v>
      </c>
      <c r="D3057" t="s">
        <v>8220</v>
      </c>
      <c r="E3057" t="e">
        <f>VLOOKUP(D3057,'all data'!F1527:L1527,7,FALSE)</f>
        <v>#N/A</v>
      </c>
    </row>
    <row r="3058" spans="1:5" x14ac:dyDescent="0.25">
      <c r="A3058" t="s">
        <v>8218</v>
      </c>
      <c r="B3058" t="e">
        <f>VLOOKUP(A3058,'all data'!F3058:L3058,7,FALSE)</f>
        <v>#N/A</v>
      </c>
      <c r="D3058" t="s">
        <v>8220</v>
      </c>
      <c r="E3058" t="e">
        <f>VLOOKUP(D3058,'all data'!F1528:L1528,7,FALSE)</f>
        <v>#N/A</v>
      </c>
    </row>
    <row r="3059" spans="1:5" x14ac:dyDescent="0.25">
      <c r="A3059" t="s">
        <v>8218</v>
      </c>
      <c r="B3059" t="e">
        <f>VLOOKUP(A3059,'all data'!F3059:L3059,7,FALSE)</f>
        <v>#N/A</v>
      </c>
      <c r="D3059" t="s">
        <v>8220</v>
      </c>
      <c r="E3059" t="e">
        <f>VLOOKUP(D3059,'all data'!F1529:L1529,7,FALSE)</f>
        <v>#N/A</v>
      </c>
    </row>
    <row r="3060" spans="1:5" x14ac:dyDescent="0.25">
      <c r="A3060" t="s">
        <v>8218</v>
      </c>
      <c r="B3060" t="e">
        <f>VLOOKUP(A3060,'all data'!F3060:L3060,7,FALSE)</f>
        <v>#N/A</v>
      </c>
      <c r="D3060" t="s">
        <v>8220</v>
      </c>
      <c r="E3060" t="e">
        <f>VLOOKUP(D3060,'all data'!F1530:L1530,7,FALSE)</f>
        <v>#N/A</v>
      </c>
    </row>
    <row r="3061" spans="1:5" x14ac:dyDescent="0.25">
      <c r="A3061" t="s">
        <v>8218</v>
      </c>
      <c r="B3061" t="e">
        <f>VLOOKUP(A3061,'all data'!F3061:L3061,7,FALSE)</f>
        <v>#N/A</v>
      </c>
      <c r="D3061" t="s">
        <v>8220</v>
      </c>
      <c r="E3061" t="e">
        <f>VLOOKUP(D3061,'all data'!F1531:L1531,7,FALSE)</f>
        <v>#N/A</v>
      </c>
    </row>
    <row r="3062" spans="1:5" x14ac:dyDescent="0.25">
      <c r="A3062" t="s">
        <v>8218</v>
      </c>
      <c r="B3062" t="e">
        <f>VLOOKUP(A3062,'all data'!F3062:L3062,7,FALSE)</f>
        <v>#N/A</v>
      </c>
      <c r="D3062" t="s">
        <v>8220</v>
      </c>
      <c r="E3062" t="e">
        <f>VLOOKUP(D3062,'all data'!F1532:L1532,7,FALSE)</f>
        <v>#N/A</v>
      </c>
    </row>
    <row r="3063" spans="1:5" x14ac:dyDescent="0.25">
      <c r="A3063" t="s">
        <v>8218</v>
      </c>
      <c r="B3063" t="e">
        <f>VLOOKUP(A3063,'all data'!F3063:L3063,7,FALSE)</f>
        <v>#N/A</v>
      </c>
      <c r="D3063" t="s">
        <v>8220</v>
      </c>
      <c r="E3063" t="e">
        <f>VLOOKUP(D3063,'all data'!F1533:L1533,7,FALSE)</f>
        <v>#N/A</v>
      </c>
    </row>
    <row r="3064" spans="1:5" x14ac:dyDescent="0.25">
      <c r="A3064" t="s">
        <v>8218</v>
      </c>
      <c r="B3064" t="e">
        <f>VLOOKUP(A3064,'all data'!F3064:L3064,7,FALSE)</f>
        <v>#N/A</v>
      </c>
      <c r="D3064" t="s">
        <v>8220</v>
      </c>
      <c r="E3064" t="e">
        <f>VLOOKUP(D3064,'all data'!F1534:L1534,7,FALSE)</f>
        <v>#N/A</v>
      </c>
    </row>
    <row r="3065" spans="1:5" x14ac:dyDescent="0.25">
      <c r="A3065" t="s">
        <v>8218</v>
      </c>
      <c r="B3065" t="e">
        <f>VLOOKUP(A3065,'all data'!F3065:L3065,7,FALSE)</f>
        <v>#N/A</v>
      </c>
      <c r="D3065" t="s">
        <v>8220</v>
      </c>
      <c r="E3065" t="e">
        <f>VLOOKUP(D3065,'all data'!F1535:L1535,7,FALSE)</f>
        <v>#N/A</v>
      </c>
    </row>
    <row r="3066" spans="1:5" x14ac:dyDescent="0.25">
      <c r="A3066" t="s">
        <v>8218</v>
      </c>
      <c r="B3066" t="e">
        <f>VLOOKUP(A3066,'all data'!F3066:L3066,7,FALSE)</f>
        <v>#N/A</v>
      </c>
      <c r="D3066" t="s">
        <v>8220</v>
      </c>
      <c r="E3066" t="e">
        <f>VLOOKUP(D3066,'all data'!F1536:L1536,7,FALSE)</f>
        <v>#N/A</v>
      </c>
    </row>
    <row r="3067" spans="1:5" x14ac:dyDescent="0.25">
      <c r="A3067" t="s">
        <v>8218</v>
      </c>
      <c r="B3067" t="e">
        <f>VLOOKUP(A3067,'all data'!F3067:L3067,7,FALSE)</f>
        <v>#N/A</v>
      </c>
      <c r="D3067" t="s">
        <v>8220</v>
      </c>
      <c r="E3067" t="e">
        <f>VLOOKUP(D3067,'all data'!F1537:L1537,7,FALSE)</f>
        <v>#N/A</v>
      </c>
    </row>
    <row r="3068" spans="1:5" x14ac:dyDescent="0.25">
      <c r="A3068" t="s">
        <v>8218</v>
      </c>
      <c r="B3068" t="e">
        <f>VLOOKUP(A3068,'all data'!F3068:L3068,7,FALSE)</f>
        <v>#N/A</v>
      </c>
      <c r="D3068" t="s">
        <v>8220</v>
      </c>
      <c r="E3068" t="e">
        <f>VLOOKUP(D3068,'all data'!F1538:L1538,7,FALSE)</f>
        <v>#N/A</v>
      </c>
    </row>
    <row r="3069" spans="1:5" x14ac:dyDescent="0.25">
      <c r="A3069" t="s">
        <v>8218</v>
      </c>
      <c r="B3069" t="e">
        <f>VLOOKUP(A3069,'all data'!F3069:L3069,7,FALSE)</f>
        <v>#N/A</v>
      </c>
      <c r="D3069" t="s">
        <v>8220</v>
      </c>
      <c r="E3069" t="e">
        <f>VLOOKUP(D3069,'all data'!F1539:L1539,7,FALSE)</f>
        <v>#N/A</v>
      </c>
    </row>
    <row r="3070" spans="1:5" x14ac:dyDescent="0.25">
      <c r="A3070" t="s">
        <v>8218</v>
      </c>
      <c r="B3070" t="e">
        <f>VLOOKUP(A3070,'all data'!F3070:L3070,7,FALSE)</f>
        <v>#N/A</v>
      </c>
      <c r="D3070" t="s">
        <v>8220</v>
      </c>
      <c r="E3070" t="e">
        <f>VLOOKUP(D3070,'all data'!F1540:L1540,7,FALSE)</f>
        <v>#N/A</v>
      </c>
    </row>
    <row r="3071" spans="1:5" x14ac:dyDescent="0.25">
      <c r="A3071" t="s">
        <v>8218</v>
      </c>
      <c r="B3071" t="e">
        <f>VLOOKUP(A3071,'all data'!F3071:L3071,7,FALSE)</f>
        <v>#N/A</v>
      </c>
      <c r="D3071" t="s">
        <v>8220</v>
      </c>
      <c r="E3071" t="e">
        <f>VLOOKUP(D3071,'all data'!F1541:L1541,7,FALSE)</f>
        <v>#N/A</v>
      </c>
    </row>
    <row r="3072" spans="1:5" x14ac:dyDescent="0.25">
      <c r="A3072" t="s">
        <v>8218</v>
      </c>
      <c r="B3072" t="e">
        <f>VLOOKUP(A3072,'all data'!F3072:L3072,7,FALSE)</f>
        <v>#N/A</v>
      </c>
      <c r="D3072" t="s">
        <v>8220</v>
      </c>
      <c r="E3072" t="e">
        <f>VLOOKUP(D3072,'all data'!F1542:L1542,7,FALSE)</f>
        <v>#N/A</v>
      </c>
    </row>
    <row r="3073" spans="1:5" x14ac:dyDescent="0.25">
      <c r="A3073" t="s">
        <v>8218</v>
      </c>
      <c r="B3073" t="e">
        <f>VLOOKUP(A3073,'all data'!F3073:L3073,7,FALSE)</f>
        <v>#N/A</v>
      </c>
      <c r="D3073" t="s">
        <v>8220</v>
      </c>
      <c r="E3073" t="e">
        <f>VLOOKUP(D3073,'all data'!F1543:L1543,7,FALSE)</f>
        <v>#N/A</v>
      </c>
    </row>
    <row r="3074" spans="1:5" x14ac:dyDescent="0.25">
      <c r="A3074" t="s">
        <v>8218</v>
      </c>
      <c r="B3074" t="e">
        <f>VLOOKUP(A3074,'all data'!F3074:L3074,7,FALSE)</f>
        <v>#N/A</v>
      </c>
      <c r="D3074" t="s">
        <v>8220</v>
      </c>
      <c r="E3074" t="e">
        <f>VLOOKUP(D3074,'all data'!F1544:L1544,7,FALSE)</f>
        <v>#N/A</v>
      </c>
    </row>
    <row r="3075" spans="1:5" x14ac:dyDescent="0.25">
      <c r="A3075" t="s">
        <v>8218</v>
      </c>
      <c r="B3075" t="e">
        <f>VLOOKUP(A3075,'all data'!F3075:L3075,7,FALSE)</f>
        <v>#N/A</v>
      </c>
      <c r="D3075" t="s">
        <v>8220</v>
      </c>
      <c r="E3075" t="e">
        <f>VLOOKUP(D3075,'all data'!F1545:L1545,7,FALSE)</f>
        <v>#N/A</v>
      </c>
    </row>
    <row r="3076" spans="1:5" x14ac:dyDescent="0.25">
      <c r="A3076" t="s">
        <v>8218</v>
      </c>
      <c r="B3076" t="e">
        <f>VLOOKUP(A3076,'all data'!F3076:L3076,7,FALSE)</f>
        <v>#N/A</v>
      </c>
      <c r="D3076" t="s">
        <v>8220</v>
      </c>
      <c r="E3076" t="e">
        <f>VLOOKUP(D3076,'all data'!F1546:L1546,7,FALSE)</f>
        <v>#N/A</v>
      </c>
    </row>
    <row r="3077" spans="1:5" x14ac:dyDescent="0.25">
      <c r="A3077" t="s">
        <v>8218</v>
      </c>
      <c r="B3077" t="e">
        <f>VLOOKUP(A3077,'all data'!F3077:L3077,7,FALSE)</f>
        <v>#N/A</v>
      </c>
      <c r="D3077" t="s">
        <v>8220</v>
      </c>
      <c r="E3077" t="e">
        <f>VLOOKUP(D3077,'all data'!F1547:L1547,7,FALSE)</f>
        <v>#N/A</v>
      </c>
    </row>
    <row r="3078" spans="1:5" x14ac:dyDescent="0.25">
      <c r="A3078" t="s">
        <v>8218</v>
      </c>
      <c r="B3078" t="e">
        <f>VLOOKUP(A3078,'all data'!F3078:L3078,7,FALSE)</f>
        <v>#N/A</v>
      </c>
      <c r="D3078" t="s">
        <v>8220</v>
      </c>
      <c r="E3078" t="e">
        <f>VLOOKUP(D3078,'all data'!F1548:L1548,7,FALSE)</f>
        <v>#N/A</v>
      </c>
    </row>
    <row r="3079" spans="1:5" x14ac:dyDescent="0.25">
      <c r="A3079" t="s">
        <v>8218</v>
      </c>
      <c r="B3079" t="e">
        <f>VLOOKUP(A3079,'all data'!F3079:L3079,7,FALSE)</f>
        <v>#N/A</v>
      </c>
      <c r="D3079" t="s">
        <v>8220</v>
      </c>
      <c r="E3079" t="e">
        <f>VLOOKUP(D3079,'all data'!F1549:L1549,7,FALSE)</f>
        <v>#N/A</v>
      </c>
    </row>
    <row r="3080" spans="1:5" x14ac:dyDescent="0.25">
      <c r="A3080" t="s">
        <v>8218</v>
      </c>
      <c r="B3080" t="e">
        <f>VLOOKUP(A3080,'all data'!F3080:L3080,7,FALSE)</f>
        <v>#N/A</v>
      </c>
      <c r="D3080" t="s">
        <v>8220</v>
      </c>
      <c r="E3080" t="e">
        <f>VLOOKUP(D3080,'all data'!F1550:L1550,7,FALSE)</f>
        <v>#N/A</v>
      </c>
    </row>
    <row r="3081" spans="1:5" x14ac:dyDescent="0.25">
      <c r="A3081" t="s">
        <v>8218</v>
      </c>
      <c r="B3081" t="e">
        <f>VLOOKUP(A3081,'all data'!F3081:L3081,7,FALSE)</f>
        <v>#N/A</v>
      </c>
      <c r="D3081" t="s">
        <v>8220</v>
      </c>
      <c r="E3081" t="e">
        <f>VLOOKUP(D3081,'all data'!F1551:L1551,7,FALSE)</f>
        <v>#N/A</v>
      </c>
    </row>
    <row r="3082" spans="1:5" x14ac:dyDescent="0.25">
      <c r="A3082" t="s">
        <v>8218</v>
      </c>
      <c r="B3082" t="e">
        <f>VLOOKUP(A3082,'all data'!F3082:L3082,7,FALSE)</f>
        <v>#N/A</v>
      </c>
      <c r="D3082" t="s">
        <v>8220</v>
      </c>
      <c r="E3082" t="e">
        <f>VLOOKUP(D3082,'all data'!F1552:L1552,7,FALSE)</f>
        <v>#N/A</v>
      </c>
    </row>
    <row r="3083" spans="1:5" x14ac:dyDescent="0.25">
      <c r="A3083" t="s">
        <v>8218</v>
      </c>
      <c r="B3083" t="e">
        <f>VLOOKUP(A3083,'all data'!F3083:L3083,7,FALSE)</f>
        <v>#N/A</v>
      </c>
      <c r="D3083" t="s">
        <v>8220</v>
      </c>
      <c r="E3083" t="e">
        <f>VLOOKUP(D3083,'all data'!F1553:L1553,7,FALSE)</f>
        <v>#N/A</v>
      </c>
    </row>
    <row r="3084" spans="1:5" x14ac:dyDescent="0.25">
      <c r="A3084" t="s">
        <v>8218</v>
      </c>
      <c r="B3084" t="e">
        <f>VLOOKUP(A3084,'all data'!F3084:L3084,7,FALSE)</f>
        <v>#N/A</v>
      </c>
      <c r="D3084" t="s">
        <v>8220</v>
      </c>
      <c r="E3084" t="e">
        <f>VLOOKUP(D3084,'all data'!F1554:L1554,7,FALSE)</f>
        <v>#N/A</v>
      </c>
    </row>
    <row r="3085" spans="1:5" x14ac:dyDescent="0.25">
      <c r="A3085" t="s">
        <v>8218</v>
      </c>
      <c r="B3085" t="e">
        <f>VLOOKUP(A3085,'all data'!F3085:L3085,7,FALSE)</f>
        <v>#N/A</v>
      </c>
      <c r="D3085" t="s">
        <v>8220</v>
      </c>
      <c r="E3085" t="e">
        <f>VLOOKUP(D3085,'all data'!F1555:L1555,7,FALSE)</f>
        <v>#N/A</v>
      </c>
    </row>
    <row r="3086" spans="1:5" x14ac:dyDescent="0.25">
      <c r="A3086" t="s">
        <v>8218</v>
      </c>
      <c r="B3086" t="e">
        <f>VLOOKUP(A3086,'all data'!F3086:L3086,7,FALSE)</f>
        <v>#N/A</v>
      </c>
      <c r="D3086" t="s">
        <v>8220</v>
      </c>
      <c r="E3086" t="e">
        <f>VLOOKUP(D3086,'all data'!F1556:L1556,7,FALSE)</f>
        <v>#N/A</v>
      </c>
    </row>
    <row r="3087" spans="1:5" x14ac:dyDescent="0.25">
      <c r="A3087" t="s">
        <v>8218</v>
      </c>
      <c r="B3087" t="e">
        <f>VLOOKUP(A3087,'all data'!F3087:L3087,7,FALSE)</f>
        <v>#N/A</v>
      </c>
      <c r="D3087" t="s">
        <v>8220</v>
      </c>
      <c r="E3087" t="e">
        <f>VLOOKUP(D3087,'all data'!F1557:L1557,7,FALSE)</f>
        <v>#N/A</v>
      </c>
    </row>
    <row r="3088" spans="1:5" x14ac:dyDescent="0.25">
      <c r="A3088" t="s">
        <v>8218</v>
      </c>
      <c r="B3088" t="e">
        <f>VLOOKUP(A3088,'all data'!F3088:L3088,7,FALSE)</f>
        <v>#N/A</v>
      </c>
      <c r="D3088" t="s">
        <v>8220</v>
      </c>
      <c r="E3088" t="e">
        <f>VLOOKUP(D3088,'all data'!F1558:L1558,7,FALSE)</f>
        <v>#N/A</v>
      </c>
    </row>
    <row r="3089" spans="1:5" x14ac:dyDescent="0.25">
      <c r="A3089" t="s">
        <v>8218</v>
      </c>
      <c r="B3089" t="e">
        <f>VLOOKUP(A3089,'all data'!F3089:L3089,7,FALSE)</f>
        <v>#N/A</v>
      </c>
      <c r="D3089" t="s">
        <v>8220</v>
      </c>
      <c r="E3089" t="e">
        <f>VLOOKUP(D3089,'all data'!F1559:L1559,7,FALSE)</f>
        <v>#N/A</v>
      </c>
    </row>
    <row r="3090" spans="1:5" x14ac:dyDescent="0.25">
      <c r="A3090" t="s">
        <v>8218</v>
      </c>
      <c r="B3090" t="e">
        <f>VLOOKUP(A3090,'all data'!F3090:L3090,7,FALSE)</f>
        <v>#N/A</v>
      </c>
      <c r="D3090" t="s">
        <v>8220</v>
      </c>
      <c r="E3090" t="e">
        <f>VLOOKUP(D3090,'all data'!F1560:L1560,7,FALSE)</f>
        <v>#N/A</v>
      </c>
    </row>
    <row r="3091" spans="1:5" x14ac:dyDescent="0.25">
      <c r="A3091" t="s">
        <v>8218</v>
      </c>
      <c r="B3091" t="e">
        <f>VLOOKUP(A3091,'all data'!F3091:L3091,7,FALSE)</f>
        <v>#N/A</v>
      </c>
      <c r="D3091" t="s">
        <v>8220</v>
      </c>
      <c r="E3091" t="e">
        <f>VLOOKUP(D3091,'all data'!F1561:L1561,7,FALSE)</f>
        <v>#N/A</v>
      </c>
    </row>
    <row r="3092" spans="1:5" x14ac:dyDescent="0.25">
      <c r="A3092" t="s">
        <v>8218</v>
      </c>
      <c r="B3092" t="e">
        <f>VLOOKUP(A3092,'all data'!F3092:L3092,7,FALSE)</f>
        <v>#N/A</v>
      </c>
      <c r="D3092" t="s">
        <v>8220</v>
      </c>
      <c r="E3092" t="e">
        <f>VLOOKUP(D3092,'all data'!F1562:L1562,7,FALSE)</f>
        <v>#N/A</v>
      </c>
    </row>
    <row r="3093" spans="1:5" x14ac:dyDescent="0.25">
      <c r="A3093" t="s">
        <v>8218</v>
      </c>
      <c r="B3093" t="e">
        <f>VLOOKUP(A3093,'all data'!F3093:L3093,7,FALSE)</f>
        <v>#N/A</v>
      </c>
      <c r="D3093" t="s">
        <v>8220</v>
      </c>
      <c r="E3093" t="e">
        <f>VLOOKUP(D3093,'all data'!F1563:L1563,7,FALSE)</f>
        <v>#N/A</v>
      </c>
    </row>
    <row r="3094" spans="1:5" x14ac:dyDescent="0.25">
      <c r="A3094" t="s">
        <v>8218</v>
      </c>
      <c r="B3094" t="e">
        <f>VLOOKUP(A3094,'all data'!F3094:L3094,7,FALSE)</f>
        <v>#N/A</v>
      </c>
      <c r="D3094" t="s">
        <v>8220</v>
      </c>
      <c r="E3094" t="e">
        <f>VLOOKUP(D3094,'all data'!F1564:L1564,7,FALSE)</f>
        <v>#N/A</v>
      </c>
    </row>
    <row r="3095" spans="1:5" x14ac:dyDescent="0.25">
      <c r="A3095" t="s">
        <v>8218</v>
      </c>
      <c r="B3095" t="e">
        <f>VLOOKUP(A3095,'all data'!F3095:L3095,7,FALSE)</f>
        <v>#N/A</v>
      </c>
      <c r="D3095" t="s">
        <v>8220</v>
      </c>
      <c r="E3095" t="e">
        <f>VLOOKUP(D3095,'all data'!F1565:L1565,7,FALSE)</f>
        <v>#N/A</v>
      </c>
    </row>
    <row r="3096" spans="1:5" x14ac:dyDescent="0.25">
      <c r="A3096" t="s">
        <v>8218</v>
      </c>
      <c r="B3096" t="e">
        <f>VLOOKUP(A3096,'all data'!F3096:L3096,7,FALSE)</f>
        <v>#N/A</v>
      </c>
      <c r="D3096" t="s">
        <v>8220</v>
      </c>
      <c r="E3096" t="e">
        <f>VLOOKUP(D3096,'all data'!F1566:L1566,7,FALSE)</f>
        <v>#N/A</v>
      </c>
    </row>
    <row r="3097" spans="1:5" x14ac:dyDescent="0.25">
      <c r="A3097" t="s">
        <v>8218</v>
      </c>
      <c r="B3097" t="e">
        <f>VLOOKUP(A3097,'all data'!F3097:L3097,7,FALSE)</f>
        <v>#N/A</v>
      </c>
      <c r="D3097" t="s">
        <v>8220</v>
      </c>
      <c r="E3097" t="e">
        <f>VLOOKUP(D3097,'all data'!F1567:L1567,7,FALSE)</f>
        <v>#N/A</v>
      </c>
    </row>
    <row r="3098" spans="1:5" x14ac:dyDescent="0.25">
      <c r="A3098" t="s">
        <v>8218</v>
      </c>
      <c r="B3098" t="e">
        <f>VLOOKUP(A3098,'all data'!F3098:L3098,7,FALSE)</f>
        <v>#N/A</v>
      </c>
      <c r="D3098" t="s">
        <v>8220</v>
      </c>
      <c r="E3098" t="e">
        <f>VLOOKUP(D3098,'all data'!F1568:L1568,7,FALSE)</f>
        <v>#N/A</v>
      </c>
    </row>
    <row r="3099" spans="1:5" x14ac:dyDescent="0.25">
      <c r="A3099" t="s">
        <v>8218</v>
      </c>
      <c r="B3099" t="e">
        <f>VLOOKUP(A3099,'all data'!F3099:L3099,7,FALSE)</f>
        <v>#N/A</v>
      </c>
      <c r="D3099" t="s">
        <v>8220</v>
      </c>
      <c r="E3099" t="e">
        <f>VLOOKUP(D3099,'all data'!F1569:L1569,7,FALSE)</f>
        <v>#N/A</v>
      </c>
    </row>
    <row r="3100" spans="1:5" x14ac:dyDescent="0.25">
      <c r="A3100" t="s">
        <v>8218</v>
      </c>
      <c r="B3100" t="e">
        <f>VLOOKUP(A3100,'all data'!F3100:L3100,7,FALSE)</f>
        <v>#N/A</v>
      </c>
      <c r="D3100" t="s">
        <v>8220</v>
      </c>
      <c r="E3100" t="e">
        <f>VLOOKUP(D3100,'all data'!F1570:L1570,7,FALSE)</f>
        <v>#N/A</v>
      </c>
    </row>
    <row r="3101" spans="1:5" x14ac:dyDescent="0.25">
      <c r="A3101" t="s">
        <v>8218</v>
      </c>
      <c r="B3101" t="e">
        <f>VLOOKUP(A3101,'all data'!F3101:L3101,7,FALSE)</f>
        <v>#N/A</v>
      </c>
      <c r="D3101" t="s">
        <v>8220</v>
      </c>
      <c r="E3101" t="e">
        <f>VLOOKUP(D3101,'all data'!F1571:L1571,7,FALSE)</f>
        <v>#N/A</v>
      </c>
    </row>
    <row r="3102" spans="1:5" x14ac:dyDescent="0.25">
      <c r="A3102" t="s">
        <v>8218</v>
      </c>
      <c r="B3102" t="e">
        <f>VLOOKUP(A3102,'all data'!F3102:L3102,7,FALSE)</f>
        <v>#N/A</v>
      </c>
      <c r="D3102" t="s">
        <v>8220</v>
      </c>
      <c r="E3102" t="e">
        <f>VLOOKUP(D3102,'all data'!F1572:L1572,7,FALSE)</f>
        <v>#N/A</v>
      </c>
    </row>
    <row r="3103" spans="1:5" x14ac:dyDescent="0.25">
      <c r="A3103" t="s">
        <v>8218</v>
      </c>
      <c r="B3103" t="e">
        <f>VLOOKUP(A3103,'all data'!F3103:L3103,7,FALSE)</f>
        <v>#N/A</v>
      </c>
      <c r="D3103" t="s">
        <v>8220</v>
      </c>
      <c r="E3103" t="e">
        <f>VLOOKUP(D3103,'all data'!F1573:L1573,7,FALSE)</f>
        <v>#N/A</v>
      </c>
    </row>
    <row r="3104" spans="1:5" x14ac:dyDescent="0.25">
      <c r="A3104" t="s">
        <v>8218</v>
      </c>
      <c r="B3104" t="e">
        <f>VLOOKUP(A3104,'all data'!F3104:L3104,7,FALSE)</f>
        <v>#N/A</v>
      </c>
      <c r="D3104" t="s">
        <v>8220</v>
      </c>
      <c r="E3104" t="e">
        <f>VLOOKUP(D3104,'all data'!F1574:L1574,7,FALSE)</f>
        <v>#N/A</v>
      </c>
    </row>
    <row r="3105" spans="1:5" x14ac:dyDescent="0.25">
      <c r="A3105" t="s">
        <v>8218</v>
      </c>
      <c r="B3105" t="e">
        <f>VLOOKUP(A3105,'all data'!F3105:L3105,7,FALSE)</f>
        <v>#N/A</v>
      </c>
      <c r="D3105" t="s">
        <v>8220</v>
      </c>
      <c r="E3105" t="e">
        <f>VLOOKUP(D3105,'all data'!F1575:L1575,7,FALSE)</f>
        <v>#N/A</v>
      </c>
    </row>
    <row r="3106" spans="1:5" x14ac:dyDescent="0.25">
      <c r="A3106" t="s">
        <v>8218</v>
      </c>
      <c r="B3106" t="e">
        <f>VLOOKUP(A3106,'all data'!F3106:L3106,7,FALSE)</f>
        <v>#N/A</v>
      </c>
      <c r="D3106" t="s">
        <v>8220</v>
      </c>
      <c r="E3106" t="e">
        <f>VLOOKUP(D3106,'all data'!F1576:L1576,7,FALSE)</f>
        <v>#N/A</v>
      </c>
    </row>
    <row r="3107" spans="1:5" x14ac:dyDescent="0.25">
      <c r="A3107" t="s">
        <v>8218</v>
      </c>
      <c r="B3107" t="e">
        <f>VLOOKUP(A3107,'all data'!F3107:L3107,7,FALSE)</f>
        <v>#N/A</v>
      </c>
      <c r="D3107" t="s">
        <v>8220</v>
      </c>
      <c r="E3107" t="e">
        <f>VLOOKUP(D3107,'all data'!F1577:L1577,7,FALSE)</f>
        <v>#N/A</v>
      </c>
    </row>
    <row r="3108" spans="1:5" x14ac:dyDescent="0.25">
      <c r="A3108" t="s">
        <v>8218</v>
      </c>
      <c r="B3108" t="e">
        <f>VLOOKUP(A3108,'all data'!F3108:L3108,7,FALSE)</f>
        <v>#N/A</v>
      </c>
      <c r="D3108" t="s">
        <v>8220</v>
      </c>
      <c r="E3108" t="e">
        <f>VLOOKUP(D3108,'all data'!F1578:L1578,7,FALSE)</f>
        <v>#N/A</v>
      </c>
    </row>
    <row r="3109" spans="1:5" x14ac:dyDescent="0.25">
      <c r="A3109" t="s">
        <v>8218</v>
      </c>
      <c r="B3109" t="e">
        <f>VLOOKUP(A3109,'all data'!F3109:L3109,7,FALSE)</f>
        <v>#N/A</v>
      </c>
      <c r="D3109" t="s">
        <v>8220</v>
      </c>
      <c r="E3109" t="e">
        <f>VLOOKUP(D3109,'all data'!F1579:L1579,7,FALSE)</f>
        <v>#N/A</v>
      </c>
    </row>
    <row r="3110" spans="1:5" x14ac:dyDescent="0.25">
      <c r="A3110" t="s">
        <v>8218</v>
      </c>
      <c r="B3110" t="e">
        <f>VLOOKUP(A3110,'all data'!F3110:L3110,7,FALSE)</f>
        <v>#N/A</v>
      </c>
      <c r="D3110" t="s">
        <v>8220</v>
      </c>
      <c r="E3110" t="e">
        <f>VLOOKUP(D3110,'all data'!F1580:L1580,7,FALSE)</f>
        <v>#N/A</v>
      </c>
    </row>
    <row r="3111" spans="1:5" x14ac:dyDescent="0.25">
      <c r="A3111" t="s">
        <v>8218</v>
      </c>
      <c r="B3111" t="e">
        <f>VLOOKUP(A3111,'all data'!F3111:L3111,7,FALSE)</f>
        <v>#N/A</v>
      </c>
      <c r="D3111" t="s">
        <v>8220</v>
      </c>
      <c r="E3111" t="e">
        <f>VLOOKUP(D3111,'all data'!F1581:L1581,7,FALSE)</f>
        <v>#N/A</v>
      </c>
    </row>
    <row r="3112" spans="1:5" x14ac:dyDescent="0.25">
      <c r="A3112" t="s">
        <v>8218</v>
      </c>
      <c r="B3112" t="e">
        <f>VLOOKUP(A3112,'all data'!F3112:L3112,7,FALSE)</f>
        <v>#N/A</v>
      </c>
      <c r="D3112" t="s">
        <v>8220</v>
      </c>
      <c r="E3112" t="e">
        <f>VLOOKUP(D3112,'all data'!F1582:L1582,7,FALSE)</f>
        <v>#N/A</v>
      </c>
    </row>
    <row r="3113" spans="1:5" x14ac:dyDescent="0.25">
      <c r="A3113" t="s">
        <v>8218</v>
      </c>
      <c r="B3113" t="e">
        <f>VLOOKUP(A3113,'all data'!F3113:L3113,7,FALSE)</f>
        <v>#N/A</v>
      </c>
      <c r="D3113" t="s">
        <v>8220</v>
      </c>
      <c r="E3113" t="e">
        <f>VLOOKUP(D3113,'all data'!F1583:L1583,7,FALSE)</f>
        <v>#N/A</v>
      </c>
    </row>
    <row r="3114" spans="1:5" x14ac:dyDescent="0.25">
      <c r="A3114" t="s">
        <v>8218</v>
      </c>
      <c r="B3114" t="e">
        <f>VLOOKUP(A3114,'all data'!F3114:L3114,7,FALSE)</f>
        <v>#N/A</v>
      </c>
      <c r="D3114" t="s">
        <v>8220</v>
      </c>
      <c r="E3114" t="e">
        <f>VLOOKUP(D3114,'all data'!F1584:L1584,7,FALSE)</f>
        <v>#N/A</v>
      </c>
    </row>
    <row r="3115" spans="1:5" x14ac:dyDescent="0.25">
      <c r="A3115" t="s">
        <v>8218</v>
      </c>
      <c r="B3115" t="e">
        <f>VLOOKUP(A3115,'all data'!F3115:L3115,7,FALSE)</f>
        <v>#N/A</v>
      </c>
      <c r="D3115" t="s">
        <v>8220</v>
      </c>
      <c r="E3115" t="e">
        <f>VLOOKUP(D3115,'all data'!F1585:L1585,7,FALSE)</f>
        <v>#N/A</v>
      </c>
    </row>
    <row r="3116" spans="1:5" x14ac:dyDescent="0.25">
      <c r="A3116" t="s">
        <v>8218</v>
      </c>
      <c r="B3116" t="e">
        <f>VLOOKUP(A3116,'all data'!F3116:L3116,7,FALSE)</f>
        <v>#N/A</v>
      </c>
      <c r="D3116" t="s">
        <v>8220</v>
      </c>
      <c r="E3116" t="e">
        <f>VLOOKUP(D3116,'all data'!F1586:L1586,7,FALSE)</f>
        <v>#N/A</v>
      </c>
    </row>
    <row r="3117" spans="1:5" x14ac:dyDescent="0.25">
      <c r="A3117" t="s">
        <v>8218</v>
      </c>
      <c r="B3117" t="e">
        <f>VLOOKUP(A3117,'all data'!F3117:L3117,7,FALSE)</f>
        <v>#N/A</v>
      </c>
      <c r="D3117" t="s">
        <v>8220</v>
      </c>
      <c r="E3117" t="e">
        <f>VLOOKUP(D3117,'all data'!F1587:L1587,7,FALSE)</f>
        <v>#N/A</v>
      </c>
    </row>
    <row r="3118" spans="1:5" x14ac:dyDescent="0.25">
      <c r="A3118" t="s">
        <v>8218</v>
      </c>
      <c r="B3118" t="e">
        <f>VLOOKUP(A3118,'all data'!F3118:L3118,7,FALSE)</f>
        <v>#N/A</v>
      </c>
      <c r="D3118" t="s">
        <v>8220</v>
      </c>
      <c r="E3118" t="e">
        <f>VLOOKUP(D3118,'all data'!F1588:L1588,7,FALSE)</f>
        <v>#N/A</v>
      </c>
    </row>
    <row r="3119" spans="1:5" x14ac:dyDescent="0.25">
      <c r="A3119" t="s">
        <v>8218</v>
      </c>
      <c r="B3119" t="e">
        <f>VLOOKUP(A3119,'all data'!F3119:L3119,7,FALSE)</f>
        <v>#N/A</v>
      </c>
      <c r="D3119" t="s">
        <v>8220</v>
      </c>
      <c r="E3119" t="e">
        <f>VLOOKUP(D3119,'all data'!F1589:L1589,7,FALSE)</f>
        <v>#N/A</v>
      </c>
    </row>
    <row r="3120" spans="1:5" x14ac:dyDescent="0.25">
      <c r="A3120" t="s">
        <v>8218</v>
      </c>
      <c r="B3120" t="e">
        <f>VLOOKUP(A3120,'all data'!F3120:L3120,7,FALSE)</f>
        <v>#N/A</v>
      </c>
      <c r="D3120" t="s">
        <v>8220</v>
      </c>
      <c r="E3120" t="e">
        <f>VLOOKUP(D3120,'all data'!F1590:L1590,7,FALSE)</f>
        <v>#N/A</v>
      </c>
    </row>
    <row r="3121" spans="1:5" x14ac:dyDescent="0.25">
      <c r="A3121" t="s">
        <v>8218</v>
      </c>
      <c r="B3121" t="e">
        <f>VLOOKUP(A3121,'all data'!F3121:L3121,7,FALSE)</f>
        <v>#N/A</v>
      </c>
      <c r="D3121" t="s">
        <v>8220</v>
      </c>
      <c r="E3121" t="e">
        <f>VLOOKUP(D3121,'all data'!F1591:L1591,7,FALSE)</f>
        <v>#N/A</v>
      </c>
    </row>
    <row r="3122" spans="1:5" x14ac:dyDescent="0.25">
      <c r="A3122" t="s">
        <v>8218</v>
      </c>
      <c r="B3122" t="e">
        <f>VLOOKUP(A3122,'all data'!F3122:L3122,7,FALSE)</f>
        <v>#N/A</v>
      </c>
      <c r="D3122" t="s">
        <v>8220</v>
      </c>
      <c r="E3122" t="e">
        <f>VLOOKUP(D3122,'all data'!F1592:L1592,7,FALSE)</f>
        <v>#N/A</v>
      </c>
    </row>
    <row r="3123" spans="1:5" x14ac:dyDescent="0.25">
      <c r="A3123" t="s">
        <v>8218</v>
      </c>
      <c r="B3123" t="e">
        <f>VLOOKUP(A3123,'all data'!F3123:L3123,7,FALSE)</f>
        <v>#N/A</v>
      </c>
      <c r="D3123" t="s">
        <v>8220</v>
      </c>
      <c r="E3123" t="e">
        <f>VLOOKUP(D3123,'all data'!F1593:L1593,7,FALSE)</f>
        <v>#N/A</v>
      </c>
    </row>
    <row r="3124" spans="1:5" x14ac:dyDescent="0.25">
      <c r="A3124" t="s">
        <v>8218</v>
      </c>
      <c r="B3124" t="e">
        <f>VLOOKUP(A3124,'all data'!F3124:L3124,7,FALSE)</f>
        <v>#N/A</v>
      </c>
      <c r="D3124" t="s">
        <v>8220</v>
      </c>
      <c r="E3124" t="e">
        <f>VLOOKUP(D3124,'all data'!F1594:L1594,7,FALSE)</f>
        <v>#N/A</v>
      </c>
    </row>
    <row r="3125" spans="1:5" x14ac:dyDescent="0.25">
      <c r="A3125" t="s">
        <v>8218</v>
      </c>
      <c r="B3125" t="e">
        <f>VLOOKUP(A3125,'all data'!F3125:L3125,7,FALSE)</f>
        <v>#N/A</v>
      </c>
      <c r="D3125" t="s">
        <v>8220</v>
      </c>
      <c r="E3125" t="e">
        <f>VLOOKUP(D3125,'all data'!F1595:L1595,7,FALSE)</f>
        <v>#N/A</v>
      </c>
    </row>
    <row r="3126" spans="1:5" x14ac:dyDescent="0.25">
      <c r="A3126" t="s">
        <v>8218</v>
      </c>
      <c r="B3126" t="e">
        <f>VLOOKUP(A3126,'all data'!F3126:L3126,7,FALSE)</f>
        <v>#N/A</v>
      </c>
      <c r="D3126" t="s">
        <v>8220</v>
      </c>
      <c r="E3126" t="e">
        <f>VLOOKUP(D3126,'all data'!F1596:L1596,7,FALSE)</f>
        <v>#N/A</v>
      </c>
    </row>
    <row r="3127" spans="1:5" x14ac:dyDescent="0.25">
      <c r="A3127" t="s">
        <v>8218</v>
      </c>
      <c r="B3127" t="e">
        <f>VLOOKUP(A3127,'all data'!F3127:L3127,7,FALSE)</f>
        <v>#N/A</v>
      </c>
      <c r="D3127" t="s">
        <v>8220</v>
      </c>
      <c r="E3127" t="e">
        <f>VLOOKUP(D3127,'all data'!F1597:L1597,7,FALSE)</f>
        <v>#N/A</v>
      </c>
    </row>
    <row r="3128" spans="1:5" x14ac:dyDescent="0.25">
      <c r="A3128" t="s">
        <v>8218</v>
      </c>
      <c r="B3128" t="e">
        <f>VLOOKUP(A3128,'all data'!F3128:L3128,7,FALSE)</f>
        <v>#N/A</v>
      </c>
      <c r="D3128" t="s">
        <v>8220</v>
      </c>
      <c r="E3128" t="e">
        <f>VLOOKUP(D3128,'all data'!F1598:L1598,7,FALSE)</f>
        <v>#N/A</v>
      </c>
    </row>
    <row r="3129" spans="1:5" x14ac:dyDescent="0.25">
      <c r="A3129" t="s">
        <v>8218</v>
      </c>
      <c r="B3129" t="e">
        <f>VLOOKUP(A3129,'all data'!F3129:L3129,7,FALSE)</f>
        <v>#N/A</v>
      </c>
      <c r="D3129" t="s">
        <v>8220</v>
      </c>
      <c r="E3129" t="e">
        <f>VLOOKUP(D3129,'all data'!F1599:L1599,7,FALSE)</f>
        <v>#N/A</v>
      </c>
    </row>
    <row r="3130" spans="1:5" x14ac:dyDescent="0.25">
      <c r="A3130" t="s">
        <v>8218</v>
      </c>
      <c r="B3130" t="e">
        <f>VLOOKUP(A3130,'all data'!F3130:L3130,7,FALSE)</f>
        <v>#N/A</v>
      </c>
      <c r="D3130" t="s">
        <v>8220</v>
      </c>
      <c r="E3130" t="e">
        <f>VLOOKUP(D3130,'all data'!F1600:L1600,7,FALSE)</f>
        <v>#N/A</v>
      </c>
    </row>
    <row r="3131" spans="1:5" x14ac:dyDescent="0.25">
      <c r="A3131" t="s">
        <v>8218</v>
      </c>
      <c r="B3131" t="e">
        <f>VLOOKUP(A3131,'all data'!F3131:L3131,7,FALSE)</f>
        <v>#N/A</v>
      </c>
      <c r="D3131" t="s">
        <v>8220</v>
      </c>
      <c r="E3131" t="e">
        <f>VLOOKUP(D3131,'all data'!F1601:L1601,7,FALSE)</f>
        <v>#N/A</v>
      </c>
    </row>
    <row r="3132" spans="1:5" x14ac:dyDescent="0.25">
      <c r="A3132" t="s">
        <v>8218</v>
      </c>
      <c r="B3132" t="e">
        <f>VLOOKUP(A3132,'all data'!F3132:L3132,7,FALSE)</f>
        <v>#N/A</v>
      </c>
      <c r="D3132" t="s">
        <v>8220</v>
      </c>
      <c r="E3132" t="e">
        <f>VLOOKUP(D3132,'all data'!F1602:L1602,7,FALSE)</f>
        <v>#N/A</v>
      </c>
    </row>
    <row r="3133" spans="1:5" x14ac:dyDescent="0.25">
      <c r="A3133" t="s">
        <v>8218</v>
      </c>
      <c r="B3133" t="e">
        <f>VLOOKUP(A3133,'all data'!F3133:L3133,7,FALSE)</f>
        <v>#N/A</v>
      </c>
      <c r="D3133" t="s">
        <v>8220</v>
      </c>
      <c r="E3133" t="e">
        <f>VLOOKUP(D3133,'all data'!F1603:L1603,7,FALSE)</f>
        <v>#N/A</v>
      </c>
    </row>
    <row r="3134" spans="1:5" x14ac:dyDescent="0.25">
      <c r="A3134" t="s">
        <v>8218</v>
      </c>
      <c r="B3134" t="e">
        <f>VLOOKUP(A3134,'all data'!F3134:L3134,7,FALSE)</f>
        <v>#N/A</v>
      </c>
      <c r="D3134" t="s">
        <v>8220</v>
      </c>
      <c r="E3134" t="e">
        <f>VLOOKUP(D3134,'all data'!F1604:L1604,7,FALSE)</f>
        <v>#N/A</v>
      </c>
    </row>
    <row r="3135" spans="1:5" x14ac:dyDescent="0.25">
      <c r="A3135" t="s">
        <v>8218</v>
      </c>
      <c r="B3135" t="e">
        <f>VLOOKUP(A3135,'all data'!F3135:L3135,7,FALSE)</f>
        <v>#N/A</v>
      </c>
      <c r="D3135" t="s">
        <v>8220</v>
      </c>
      <c r="E3135" t="e">
        <f>VLOOKUP(D3135,'all data'!F1605:L1605,7,FALSE)</f>
        <v>#N/A</v>
      </c>
    </row>
    <row r="3136" spans="1:5" x14ac:dyDescent="0.25">
      <c r="A3136" t="s">
        <v>8218</v>
      </c>
      <c r="B3136" t="e">
        <f>VLOOKUP(A3136,'all data'!F3136:L3136,7,FALSE)</f>
        <v>#N/A</v>
      </c>
      <c r="D3136" t="s">
        <v>8220</v>
      </c>
      <c r="E3136" t="e">
        <f>VLOOKUP(D3136,'all data'!F1606:L1606,7,FALSE)</f>
        <v>#N/A</v>
      </c>
    </row>
    <row r="3137" spans="1:5" x14ac:dyDescent="0.25">
      <c r="A3137" t="s">
        <v>8218</v>
      </c>
      <c r="B3137" t="e">
        <f>VLOOKUP(A3137,'all data'!F3137:L3137,7,FALSE)</f>
        <v>#N/A</v>
      </c>
      <c r="D3137" t="s">
        <v>8220</v>
      </c>
      <c r="E3137" t="e">
        <f>VLOOKUP(D3137,'all data'!F1607:L1607,7,FALSE)</f>
        <v>#N/A</v>
      </c>
    </row>
    <row r="3138" spans="1:5" x14ac:dyDescent="0.25">
      <c r="A3138" t="s">
        <v>8218</v>
      </c>
      <c r="B3138" t="e">
        <f>VLOOKUP(A3138,'all data'!F3138:L3138,7,FALSE)</f>
        <v>#N/A</v>
      </c>
      <c r="D3138" t="s">
        <v>8220</v>
      </c>
      <c r="E3138" t="e">
        <f>VLOOKUP(D3138,'all data'!F1608:L1608,7,FALSE)</f>
        <v>#N/A</v>
      </c>
    </row>
    <row r="3139" spans="1:5" x14ac:dyDescent="0.25">
      <c r="A3139" t="s">
        <v>8218</v>
      </c>
      <c r="B3139" t="e">
        <f>VLOOKUP(A3139,'all data'!F3139:L3139,7,FALSE)</f>
        <v>#N/A</v>
      </c>
      <c r="D3139" t="s">
        <v>8220</v>
      </c>
      <c r="E3139" t="e">
        <f>VLOOKUP(D3139,'all data'!F1609:L1609,7,FALSE)</f>
        <v>#N/A</v>
      </c>
    </row>
    <row r="3140" spans="1:5" x14ac:dyDescent="0.25">
      <c r="A3140" t="s">
        <v>8218</v>
      </c>
      <c r="B3140" t="e">
        <f>VLOOKUP(A3140,'all data'!F3140:L3140,7,FALSE)</f>
        <v>#N/A</v>
      </c>
      <c r="D3140" t="s">
        <v>8220</v>
      </c>
      <c r="E3140" t="e">
        <f>VLOOKUP(D3140,'all data'!F1610:L1610,7,FALSE)</f>
        <v>#N/A</v>
      </c>
    </row>
    <row r="3141" spans="1:5" x14ac:dyDescent="0.25">
      <c r="A3141" t="s">
        <v>8218</v>
      </c>
      <c r="B3141" t="e">
        <f>VLOOKUP(A3141,'all data'!F3141:L3141,7,FALSE)</f>
        <v>#N/A</v>
      </c>
      <c r="D3141" t="s">
        <v>8220</v>
      </c>
      <c r="E3141" t="e">
        <f>VLOOKUP(D3141,'all data'!F1611:L1611,7,FALSE)</f>
        <v>#N/A</v>
      </c>
    </row>
    <row r="3142" spans="1:5" x14ac:dyDescent="0.25">
      <c r="A3142" t="s">
        <v>8218</v>
      </c>
      <c r="B3142" t="e">
        <f>VLOOKUP(A3142,'all data'!F3142:L3142,7,FALSE)</f>
        <v>#N/A</v>
      </c>
      <c r="D3142" t="s">
        <v>8220</v>
      </c>
      <c r="E3142" t="e">
        <f>VLOOKUP(D3142,'all data'!F1612:L1612,7,FALSE)</f>
        <v>#N/A</v>
      </c>
    </row>
    <row r="3143" spans="1:5" x14ac:dyDescent="0.25">
      <c r="A3143" t="s">
        <v>8218</v>
      </c>
      <c r="B3143" t="e">
        <f>VLOOKUP(A3143,'all data'!F3143:L3143,7,FALSE)</f>
        <v>#N/A</v>
      </c>
      <c r="D3143" t="s">
        <v>8220</v>
      </c>
      <c r="E3143" t="e">
        <f>VLOOKUP(D3143,'all data'!F1613:L1613,7,FALSE)</f>
        <v>#N/A</v>
      </c>
    </row>
    <row r="3144" spans="1:5" x14ac:dyDescent="0.25">
      <c r="A3144" t="s">
        <v>8218</v>
      </c>
      <c r="B3144" t="e">
        <f>VLOOKUP(A3144,'all data'!F3144:L3144,7,FALSE)</f>
        <v>#N/A</v>
      </c>
      <c r="D3144" t="s">
        <v>8220</v>
      </c>
      <c r="E3144" t="e">
        <f>VLOOKUP(D3144,'all data'!F1614:L1614,7,FALSE)</f>
        <v>#N/A</v>
      </c>
    </row>
    <row r="3145" spans="1:5" x14ac:dyDescent="0.25">
      <c r="A3145" t="s">
        <v>8218</v>
      </c>
      <c r="B3145" t="e">
        <f>VLOOKUP(A3145,'all data'!F3145:L3145,7,FALSE)</f>
        <v>#N/A</v>
      </c>
      <c r="D3145" t="s">
        <v>8220</v>
      </c>
      <c r="E3145" t="e">
        <f>VLOOKUP(D3145,'all data'!F1615:L1615,7,FALSE)</f>
        <v>#N/A</v>
      </c>
    </row>
    <row r="3146" spans="1:5" x14ac:dyDescent="0.25">
      <c r="A3146" t="s">
        <v>8218</v>
      </c>
      <c r="B3146" t="e">
        <f>VLOOKUP(A3146,'all data'!F3146:L3146,7,FALSE)</f>
        <v>#N/A</v>
      </c>
      <c r="D3146" t="s">
        <v>8220</v>
      </c>
      <c r="E3146" t="e">
        <f>VLOOKUP(D3146,'all data'!F1616:L1616,7,FALSE)</f>
        <v>#N/A</v>
      </c>
    </row>
    <row r="3147" spans="1:5" x14ac:dyDescent="0.25">
      <c r="A3147" t="s">
        <v>8218</v>
      </c>
      <c r="B3147" t="e">
        <f>VLOOKUP(A3147,'all data'!F3147:L3147,7,FALSE)</f>
        <v>#N/A</v>
      </c>
      <c r="D3147" t="s">
        <v>8220</v>
      </c>
      <c r="E3147" t="e">
        <f>VLOOKUP(D3147,'all data'!F1617:L1617,7,FALSE)</f>
        <v>#N/A</v>
      </c>
    </row>
    <row r="3148" spans="1:5" x14ac:dyDescent="0.25">
      <c r="A3148" t="s">
        <v>8218</v>
      </c>
      <c r="B3148" t="e">
        <f>VLOOKUP(A3148,'all data'!F3148:L3148,7,FALSE)</f>
        <v>#N/A</v>
      </c>
      <c r="D3148" t="s">
        <v>8220</v>
      </c>
      <c r="E3148" t="e">
        <f>VLOOKUP(D3148,'all data'!F1618:L1618,7,FALSE)</f>
        <v>#N/A</v>
      </c>
    </row>
    <row r="3149" spans="1:5" x14ac:dyDescent="0.25">
      <c r="A3149" t="s">
        <v>8218</v>
      </c>
      <c r="B3149" t="e">
        <f>VLOOKUP(A3149,'all data'!F3149:L3149,7,FALSE)</f>
        <v>#N/A</v>
      </c>
      <c r="D3149" t="s">
        <v>8220</v>
      </c>
      <c r="E3149" t="e">
        <f>VLOOKUP(D3149,'all data'!F1619:L1619,7,FALSE)</f>
        <v>#N/A</v>
      </c>
    </row>
    <row r="3150" spans="1:5" x14ac:dyDescent="0.25">
      <c r="A3150" t="s">
        <v>8218</v>
      </c>
      <c r="B3150" t="e">
        <f>VLOOKUP(A3150,'all data'!F3150:L3150,7,FALSE)</f>
        <v>#N/A</v>
      </c>
      <c r="D3150" t="s">
        <v>8220</v>
      </c>
      <c r="E3150" t="e">
        <f>VLOOKUP(D3150,'all data'!F1620:L1620,7,FALSE)</f>
        <v>#N/A</v>
      </c>
    </row>
    <row r="3151" spans="1:5" x14ac:dyDescent="0.25">
      <c r="A3151" t="s">
        <v>8218</v>
      </c>
      <c r="B3151" t="e">
        <f>VLOOKUP(A3151,'all data'!F3151:L3151,7,FALSE)</f>
        <v>#N/A</v>
      </c>
      <c r="D3151" t="s">
        <v>8220</v>
      </c>
      <c r="E3151" t="e">
        <f>VLOOKUP(D3151,'all data'!F1621:L1621,7,FALSE)</f>
        <v>#N/A</v>
      </c>
    </row>
    <row r="3152" spans="1:5" x14ac:dyDescent="0.25">
      <c r="A3152" t="s">
        <v>8218</v>
      </c>
      <c r="B3152" t="e">
        <f>VLOOKUP(A3152,'all data'!F3152:L3152,7,FALSE)</f>
        <v>#N/A</v>
      </c>
      <c r="D3152" t="s">
        <v>8220</v>
      </c>
      <c r="E3152" t="e">
        <f>VLOOKUP(D3152,'all data'!F1622:L1622,7,FALSE)</f>
        <v>#N/A</v>
      </c>
    </row>
    <row r="3153" spans="1:5" x14ac:dyDescent="0.25">
      <c r="A3153" t="s">
        <v>8218</v>
      </c>
      <c r="B3153" t="e">
        <f>VLOOKUP(A3153,'all data'!F3153:L3153,7,FALSE)</f>
        <v>#N/A</v>
      </c>
      <c r="D3153" t="s">
        <v>8220</v>
      </c>
      <c r="E3153" t="e">
        <f>VLOOKUP(D3153,'all data'!F1623:L1623,7,FALSE)</f>
        <v>#N/A</v>
      </c>
    </row>
    <row r="3154" spans="1:5" x14ac:dyDescent="0.25">
      <c r="A3154" t="s">
        <v>8218</v>
      </c>
      <c r="B3154" t="e">
        <f>VLOOKUP(A3154,'all data'!F3154:L3154,7,FALSE)</f>
        <v>#N/A</v>
      </c>
      <c r="D3154" t="s">
        <v>8220</v>
      </c>
      <c r="E3154" t="e">
        <f>VLOOKUP(D3154,'all data'!F1624:L1624,7,FALSE)</f>
        <v>#N/A</v>
      </c>
    </row>
    <row r="3155" spans="1:5" x14ac:dyDescent="0.25">
      <c r="A3155" t="s">
        <v>8218</v>
      </c>
      <c r="B3155" t="e">
        <f>VLOOKUP(A3155,'all data'!F3155:L3155,7,FALSE)</f>
        <v>#N/A</v>
      </c>
      <c r="D3155" t="s">
        <v>8220</v>
      </c>
      <c r="E3155" t="e">
        <f>VLOOKUP(D3155,'all data'!F1625:L1625,7,FALSE)</f>
        <v>#N/A</v>
      </c>
    </row>
    <row r="3156" spans="1:5" x14ac:dyDescent="0.25">
      <c r="A3156" t="s">
        <v>8218</v>
      </c>
      <c r="B3156" t="e">
        <f>VLOOKUP(A3156,'all data'!F3156:L3156,7,FALSE)</f>
        <v>#N/A</v>
      </c>
      <c r="D3156" t="s">
        <v>8220</v>
      </c>
      <c r="E3156" t="e">
        <f>VLOOKUP(D3156,'all data'!F1626:L1626,7,FALSE)</f>
        <v>#N/A</v>
      </c>
    </row>
    <row r="3157" spans="1:5" x14ac:dyDescent="0.25">
      <c r="A3157" t="s">
        <v>8218</v>
      </c>
      <c r="B3157" t="e">
        <f>VLOOKUP(A3157,'all data'!F3157:L3157,7,FALSE)</f>
        <v>#N/A</v>
      </c>
      <c r="D3157" t="s">
        <v>8220</v>
      </c>
      <c r="E3157" t="e">
        <f>VLOOKUP(D3157,'all data'!F1627:L1627,7,FALSE)</f>
        <v>#N/A</v>
      </c>
    </row>
    <row r="3158" spans="1:5" x14ac:dyDescent="0.25">
      <c r="A3158" t="s">
        <v>8218</v>
      </c>
      <c r="B3158" t="e">
        <f>VLOOKUP(A3158,'all data'!F3158:L3158,7,FALSE)</f>
        <v>#N/A</v>
      </c>
      <c r="D3158" t="s">
        <v>8220</v>
      </c>
      <c r="E3158" t="e">
        <f>VLOOKUP(D3158,'all data'!F1628:L1628,7,FALSE)</f>
        <v>#N/A</v>
      </c>
    </row>
    <row r="3159" spans="1:5" x14ac:dyDescent="0.25">
      <c r="A3159" t="s">
        <v>8218</v>
      </c>
      <c r="B3159" t="e">
        <f>VLOOKUP(A3159,'all data'!F3159:L3159,7,FALSE)</f>
        <v>#N/A</v>
      </c>
      <c r="D3159" t="s">
        <v>8220</v>
      </c>
      <c r="E3159" t="e">
        <f>VLOOKUP(D3159,'all data'!F1629:L1629,7,FALSE)</f>
        <v>#N/A</v>
      </c>
    </row>
    <row r="3160" spans="1:5" x14ac:dyDescent="0.25">
      <c r="A3160" t="s">
        <v>8218</v>
      </c>
      <c r="B3160" t="e">
        <f>VLOOKUP(A3160,'all data'!F3160:L3160,7,FALSE)</f>
        <v>#N/A</v>
      </c>
      <c r="D3160" t="s">
        <v>8220</v>
      </c>
      <c r="E3160" t="e">
        <f>VLOOKUP(D3160,'all data'!F1630:L1630,7,FALSE)</f>
        <v>#N/A</v>
      </c>
    </row>
    <row r="3161" spans="1:5" x14ac:dyDescent="0.25">
      <c r="A3161" t="s">
        <v>8218</v>
      </c>
      <c r="B3161" t="e">
        <f>VLOOKUP(A3161,'all data'!F3161:L3161,7,FALSE)</f>
        <v>#N/A</v>
      </c>
      <c r="D3161" t="s">
        <v>8220</v>
      </c>
      <c r="E3161" t="e">
        <f>VLOOKUP(D3161,'all data'!F1631:L1631,7,FALSE)</f>
        <v>#N/A</v>
      </c>
    </row>
    <row r="3162" spans="1:5" x14ac:dyDescent="0.25">
      <c r="A3162" t="s">
        <v>8218</v>
      </c>
      <c r="B3162" t="e">
        <f>VLOOKUP(A3162,'all data'!F3162:L3162,7,FALSE)</f>
        <v>#N/A</v>
      </c>
      <c r="D3162" t="s">
        <v>8220</v>
      </c>
      <c r="E3162" t="e">
        <f>VLOOKUP(D3162,'all data'!F1632:L1632,7,FALSE)</f>
        <v>#N/A</v>
      </c>
    </row>
    <row r="3163" spans="1:5" x14ac:dyDescent="0.25">
      <c r="A3163" t="s">
        <v>8218</v>
      </c>
      <c r="B3163" t="e">
        <f>VLOOKUP(A3163,'all data'!F3163:L3163,7,FALSE)</f>
        <v>#N/A</v>
      </c>
      <c r="D3163" t="s">
        <v>8220</v>
      </c>
      <c r="E3163" t="e">
        <f>VLOOKUP(D3163,'all data'!F1633:L1633,7,FALSE)</f>
        <v>#N/A</v>
      </c>
    </row>
    <row r="3164" spans="1:5" x14ac:dyDescent="0.25">
      <c r="A3164" t="s">
        <v>8218</v>
      </c>
      <c r="B3164" t="e">
        <f>VLOOKUP(A3164,'all data'!F3164:L3164,7,FALSE)</f>
        <v>#N/A</v>
      </c>
      <c r="D3164" t="s">
        <v>8220</v>
      </c>
      <c r="E3164" t="e">
        <f>VLOOKUP(D3164,'all data'!F1634:L1634,7,FALSE)</f>
        <v>#N/A</v>
      </c>
    </row>
    <row r="3165" spans="1:5" x14ac:dyDescent="0.25">
      <c r="A3165" t="s">
        <v>8218</v>
      </c>
      <c r="B3165" t="e">
        <f>VLOOKUP(A3165,'all data'!F3165:L3165,7,FALSE)</f>
        <v>#N/A</v>
      </c>
      <c r="D3165" t="s">
        <v>8220</v>
      </c>
      <c r="E3165" t="e">
        <f>VLOOKUP(D3165,'all data'!F1635:L1635,7,FALSE)</f>
        <v>#N/A</v>
      </c>
    </row>
    <row r="3166" spans="1:5" x14ac:dyDescent="0.25">
      <c r="A3166" t="s">
        <v>8218</v>
      </c>
      <c r="B3166" t="e">
        <f>VLOOKUP(A3166,'all data'!F3166:L3166,7,FALSE)</f>
        <v>#N/A</v>
      </c>
      <c r="D3166" t="s">
        <v>8220</v>
      </c>
      <c r="E3166" t="e">
        <f>VLOOKUP(D3166,'all data'!F1636:L1636,7,FALSE)</f>
        <v>#N/A</v>
      </c>
    </row>
    <row r="3167" spans="1:5" x14ac:dyDescent="0.25">
      <c r="A3167" t="s">
        <v>8218</v>
      </c>
      <c r="B3167" t="e">
        <f>VLOOKUP(A3167,'all data'!F3167:L3167,7,FALSE)</f>
        <v>#N/A</v>
      </c>
      <c r="D3167" t="s">
        <v>8220</v>
      </c>
      <c r="E3167" t="e">
        <f>VLOOKUP(D3167,'all data'!F1637:L1637,7,FALSE)</f>
        <v>#N/A</v>
      </c>
    </row>
    <row r="3168" spans="1:5" x14ac:dyDescent="0.25">
      <c r="A3168" t="s">
        <v>8218</v>
      </c>
      <c r="B3168" t="e">
        <f>VLOOKUP(A3168,'all data'!F3168:L3168,7,FALSE)</f>
        <v>#N/A</v>
      </c>
      <c r="D3168" t="s">
        <v>8220</v>
      </c>
      <c r="E3168" t="e">
        <f>VLOOKUP(D3168,'all data'!F1638:L1638,7,FALSE)</f>
        <v>#N/A</v>
      </c>
    </row>
    <row r="3169" spans="1:5" x14ac:dyDescent="0.25">
      <c r="A3169" t="s">
        <v>8218</v>
      </c>
      <c r="B3169" t="e">
        <f>VLOOKUP(A3169,'all data'!F3169:L3169,7,FALSE)</f>
        <v>#N/A</v>
      </c>
      <c r="D3169" t="s">
        <v>8220</v>
      </c>
      <c r="E3169" t="e">
        <f>VLOOKUP(D3169,'all data'!F1639:L1639,7,FALSE)</f>
        <v>#N/A</v>
      </c>
    </row>
    <row r="3170" spans="1:5" x14ac:dyDescent="0.25">
      <c r="A3170" t="s">
        <v>8218</v>
      </c>
      <c r="B3170" t="e">
        <f>VLOOKUP(A3170,'all data'!F3170:L3170,7,FALSE)</f>
        <v>#N/A</v>
      </c>
      <c r="D3170" t="s">
        <v>8220</v>
      </c>
      <c r="E3170" t="e">
        <f>VLOOKUP(D3170,'all data'!F1640:L1640,7,FALSE)</f>
        <v>#N/A</v>
      </c>
    </row>
    <row r="3171" spans="1:5" x14ac:dyDescent="0.25">
      <c r="A3171" t="s">
        <v>8218</v>
      </c>
      <c r="B3171" t="e">
        <f>VLOOKUP(A3171,'all data'!F3171:L3171,7,FALSE)</f>
        <v>#N/A</v>
      </c>
      <c r="D3171" t="s">
        <v>8220</v>
      </c>
      <c r="E3171" t="e">
        <f>VLOOKUP(D3171,'all data'!F1641:L1641,7,FALSE)</f>
        <v>#N/A</v>
      </c>
    </row>
    <row r="3172" spans="1:5" x14ac:dyDescent="0.25">
      <c r="A3172" t="s">
        <v>8218</v>
      </c>
      <c r="B3172" t="e">
        <f>VLOOKUP(A3172,'all data'!F3172:L3172,7,FALSE)</f>
        <v>#N/A</v>
      </c>
      <c r="D3172" t="s">
        <v>8220</v>
      </c>
      <c r="E3172" t="e">
        <f>VLOOKUP(D3172,'all data'!F1642:L1642,7,FALSE)</f>
        <v>#N/A</v>
      </c>
    </row>
    <row r="3173" spans="1:5" x14ac:dyDescent="0.25">
      <c r="A3173" t="s">
        <v>8218</v>
      </c>
      <c r="B3173" t="e">
        <f>VLOOKUP(A3173,'all data'!F3173:L3173,7,FALSE)</f>
        <v>#N/A</v>
      </c>
      <c r="D3173" t="s">
        <v>8220</v>
      </c>
      <c r="E3173" t="e">
        <f>VLOOKUP(D3173,'all data'!F1643:L1643,7,FALSE)</f>
        <v>#N/A</v>
      </c>
    </row>
    <row r="3174" spans="1:5" x14ac:dyDescent="0.25">
      <c r="A3174" t="s">
        <v>8218</v>
      </c>
      <c r="B3174" t="e">
        <f>VLOOKUP(A3174,'all data'!F3174:L3174,7,FALSE)</f>
        <v>#N/A</v>
      </c>
      <c r="D3174" t="s">
        <v>8220</v>
      </c>
      <c r="E3174" t="e">
        <f>VLOOKUP(D3174,'all data'!F1644:L1644,7,FALSE)</f>
        <v>#N/A</v>
      </c>
    </row>
    <row r="3175" spans="1:5" x14ac:dyDescent="0.25">
      <c r="A3175" t="s">
        <v>8218</v>
      </c>
      <c r="B3175" t="e">
        <f>VLOOKUP(A3175,'all data'!F3175:L3175,7,FALSE)</f>
        <v>#N/A</v>
      </c>
      <c r="D3175" t="s">
        <v>8220</v>
      </c>
      <c r="E3175" t="e">
        <f>VLOOKUP(D3175,'all data'!F1645:L1645,7,FALSE)</f>
        <v>#N/A</v>
      </c>
    </row>
    <row r="3176" spans="1:5" x14ac:dyDescent="0.25">
      <c r="A3176" t="s">
        <v>8218</v>
      </c>
      <c r="B3176" t="e">
        <f>VLOOKUP(A3176,'all data'!F3176:L3176,7,FALSE)</f>
        <v>#N/A</v>
      </c>
      <c r="D3176" t="s">
        <v>8220</v>
      </c>
      <c r="E3176" t="e">
        <f>VLOOKUP(D3176,'all data'!F1646:L1646,7,FALSE)</f>
        <v>#N/A</v>
      </c>
    </row>
    <row r="3177" spans="1:5" x14ac:dyDescent="0.25">
      <c r="A3177" t="s">
        <v>8218</v>
      </c>
      <c r="B3177" t="e">
        <f>VLOOKUP(A3177,'all data'!F3177:L3177,7,FALSE)</f>
        <v>#N/A</v>
      </c>
      <c r="D3177" t="s">
        <v>8220</v>
      </c>
      <c r="E3177" t="e">
        <f>VLOOKUP(D3177,'all data'!F1647:L1647,7,FALSE)</f>
        <v>#N/A</v>
      </c>
    </row>
    <row r="3178" spans="1:5" x14ac:dyDescent="0.25">
      <c r="A3178" t="s">
        <v>8218</v>
      </c>
      <c r="B3178" t="e">
        <f>VLOOKUP(A3178,'all data'!F3178:L3178,7,FALSE)</f>
        <v>#N/A</v>
      </c>
      <c r="D3178" t="s">
        <v>8220</v>
      </c>
      <c r="E3178" t="e">
        <f>VLOOKUP(D3178,'all data'!F1648:L1648,7,FALSE)</f>
        <v>#N/A</v>
      </c>
    </row>
    <row r="3179" spans="1:5" x14ac:dyDescent="0.25">
      <c r="A3179" t="s">
        <v>8218</v>
      </c>
      <c r="B3179" t="e">
        <f>VLOOKUP(A3179,'all data'!F3179:L3179,7,FALSE)</f>
        <v>#N/A</v>
      </c>
      <c r="D3179" t="s">
        <v>8220</v>
      </c>
      <c r="E3179" t="e">
        <f>VLOOKUP(D3179,'all data'!F1649:L1649,7,FALSE)</f>
        <v>#N/A</v>
      </c>
    </row>
    <row r="3180" spans="1:5" x14ac:dyDescent="0.25">
      <c r="A3180" t="s">
        <v>8218</v>
      </c>
      <c r="B3180" t="e">
        <f>VLOOKUP(A3180,'all data'!F3180:L3180,7,FALSE)</f>
        <v>#N/A</v>
      </c>
      <c r="D3180" t="s">
        <v>8220</v>
      </c>
      <c r="E3180" t="e">
        <f>VLOOKUP(D3180,'all data'!F1650:L1650,7,FALSE)</f>
        <v>#N/A</v>
      </c>
    </row>
    <row r="3181" spans="1:5" x14ac:dyDescent="0.25">
      <c r="A3181" t="s">
        <v>8218</v>
      </c>
      <c r="B3181" t="e">
        <f>VLOOKUP(A3181,'all data'!F3181:L3181,7,FALSE)</f>
        <v>#N/A</v>
      </c>
      <c r="D3181" t="s">
        <v>8220</v>
      </c>
      <c r="E3181" t="e">
        <f>VLOOKUP(D3181,'all data'!F1651:L1651,7,FALSE)</f>
        <v>#N/A</v>
      </c>
    </row>
    <row r="3182" spans="1:5" x14ac:dyDescent="0.25">
      <c r="A3182" t="s">
        <v>8218</v>
      </c>
      <c r="B3182" t="e">
        <f>VLOOKUP(A3182,'all data'!F3182:L3182,7,FALSE)</f>
        <v>#N/A</v>
      </c>
      <c r="D3182" t="s">
        <v>8220</v>
      </c>
      <c r="E3182" t="e">
        <f>VLOOKUP(D3182,'all data'!F1652:L1652,7,FALSE)</f>
        <v>#N/A</v>
      </c>
    </row>
    <row r="3183" spans="1:5" x14ac:dyDescent="0.25">
      <c r="A3183" t="s">
        <v>8218</v>
      </c>
      <c r="B3183" t="e">
        <f>VLOOKUP(A3183,'all data'!F3183:L3183,7,FALSE)</f>
        <v>#N/A</v>
      </c>
      <c r="D3183" t="s">
        <v>8220</v>
      </c>
      <c r="E3183" t="e">
        <f>VLOOKUP(D3183,'all data'!F1653:L1653,7,FALSE)</f>
        <v>#N/A</v>
      </c>
    </row>
    <row r="3184" spans="1:5" x14ac:dyDescent="0.25">
      <c r="A3184" t="s">
        <v>8218</v>
      </c>
      <c r="B3184" t="e">
        <f>VLOOKUP(A3184,'all data'!F3184:L3184,7,FALSE)</f>
        <v>#N/A</v>
      </c>
      <c r="D3184" t="s">
        <v>8220</v>
      </c>
      <c r="E3184" t="e">
        <f>VLOOKUP(D3184,'all data'!F1654:L1654,7,FALSE)</f>
        <v>#N/A</v>
      </c>
    </row>
    <row r="3185" spans="1:5" x14ac:dyDescent="0.25">
      <c r="A3185" t="s">
        <v>8218</v>
      </c>
      <c r="B3185" t="e">
        <f>VLOOKUP(A3185,'all data'!F3185:L3185,7,FALSE)</f>
        <v>#N/A</v>
      </c>
      <c r="D3185" t="s">
        <v>8220</v>
      </c>
      <c r="E3185" t="e">
        <f>VLOOKUP(D3185,'all data'!F1655:L1655,7,FALSE)</f>
        <v>#N/A</v>
      </c>
    </row>
    <row r="3186" spans="1:5" x14ac:dyDescent="0.25">
      <c r="A3186" t="s">
        <v>8218</v>
      </c>
      <c r="B3186" t="e">
        <f>VLOOKUP(A3186,'all data'!F3186:L3186,7,FALSE)</f>
        <v>#N/A</v>
      </c>
      <c r="D3186" t="s">
        <v>8220</v>
      </c>
      <c r="E3186" t="e">
        <f>VLOOKUP(D3186,'all data'!F1656:L1656,7,FALSE)</f>
        <v>#N/A</v>
      </c>
    </row>
    <row r="3187" spans="1:5" x14ac:dyDescent="0.25">
      <c r="A3187" t="s">
        <v>8218</v>
      </c>
      <c r="B3187" t="e">
        <f>VLOOKUP(A3187,'all data'!F3187:L3187,7,FALSE)</f>
        <v>#N/A</v>
      </c>
      <c r="D3187" t="s">
        <v>8220</v>
      </c>
      <c r="E3187" t="e">
        <f>VLOOKUP(D3187,'all data'!F1657:L1657,7,FALSE)</f>
        <v>#N/A</v>
      </c>
    </row>
    <row r="3188" spans="1:5" x14ac:dyDescent="0.25">
      <c r="A3188" t="s">
        <v>8218</v>
      </c>
      <c r="B3188" t="e">
        <f>VLOOKUP(A3188,'all data'!F3188:L3188,7,FALSE)</f>
        <v>#N/A</v>
      </c>
      <c r="D3188" t="s">
        <v>8220</v>
      </c>
      <c r="E3188" t="e">
        <f>VLOOKUP(D3188,'all data'!F1658:L1658,7,FALSE)</f>
        <v>#N/A</v>
      </c>
    </row>
    <row r="3189" spans="1:5" x14ac:dyDescent="0.25">
      <c r="A3189" t="s">
        <v>8218</v>
      </c>
      <c r="B3189" t="e">
        <f>VLOOKUP(A3189,'all data'!F3189:L3189,7,FALSE)</f>
        <v>#N/A</v>
      </c>
      <c r="D3189" t="s">
        <v>8220</v>
      </c>
      <c r="E3189" t="e">
        <f>VLOOKUP(D3189,'all data'!F1659:L1659,7,FALSE)</f>
        <v>#N/A</v>
      </c>
    </row>
    <row r="3190" spans="1:5" x14ac:dyDescent="0.25">
      <c r="A3190" t="s">
        <v>8218</v>
      </c>
      <c r="B3190" t="e">
        <f>VLOOKUP(A3190,'all data'!F3190:L3190,7,FALSE)</f>
        <v>#N/A</v>
      </c>
      <c r="D3190" t="s">
        <v>8220</v>
      </c>
      <c r="E3190" t="e">
        <f>VLOOKUP(D3190,'all data'!F1660:L1660,7,FALSE)</f>
        <v>#N/A</v>
      </c>
    </row>
    <row r="3191" spans="1:5" x14ac:dyDescent="0.25">
      <c r="A3191" t="s">
        <v>8218</v>
      </c>
      <c r="B3191" t="e">
        <f>VLOOKUP(A3191,'all data'!F3191:L3191,7,FALSE)</f>
        <v>#N/A</v>
      </c>
      <c r="D3191" t="s">
        <v>8220</v>
      </c>
      <c r="E3191" t="e">
        <f>VLOOKUP(D3191,'all data'!F1661:L1661,7,FALSE)</f>
        <v>#N/A</v>
      </c>
    </row>
    <row r="3192" spans="1:5" x14ac:dyDescent="0.25">
      <c r="A3192" t="s">
        <v>8218</v>
      </c>
      <c r="B3192" t="e">
        <f>VLOOKUP(A3192,'all data'!F3192:L3192,7,FALSE)</f>
        <v>#N/A</v>
      </c>
      <c r="D3192" t="s">
        <v>8220</v>
      </c>
      <c r="E3192" t="e">
        <f>VLOOKUP(D3192,'all data'!F1662:L1662,7,FALSE)</f>
        <v>#N/A</v>
      </c>
    </row>
    <row r="3193" spans="1:5" x14ac:dyDescent="0.25">
      <c r="A3193" t="s">
        <v>8218</v>
      </c>
      <c r="B3193" t="e">
        <f>VLOOKUP(A3193,'all data'!F3193:L3193,7,FALSE)</f>
        <v>#N/A</v>
      </c>
      <c r="D3193" t="s">
        <v>8220</v>
      </c>
      <c r="E3193" t="e">
        <f>VLOOKUP(D3193,'all data'!F1663:L1663,7,FALSE)</f>
        <v>#N/A</v>
      </c>
    </row>
    <row r="3194" spans="1:5" x14ac:dyDescent="0.25">
      <c r="A3194" t="s">
        <v>8218</v>
      </c>
      <c r="B3194" t="e">
        <f>VLOOKUP(A3194,'all data'!F3194:L3194,7,FALSE)</f>
        <v>#N/A</v>
      </c>
      <c r="D3194" t="s">
        <v>8220</v>
      </c>
      <c r="E3194" t="e">
        <f>VLOOKUP(D3194,'all data'!F1664:L1664,7,FALSE)</f>
        <v>#N/A</v>
      </c>
    </row>
    <row r="3195" spans="1:5" x14ac:dyDescent="0.25">
      <c r="A3195" t="s">
        <v>8218</v>
      </c>
      <c r="B3195" t="e">
        <f>VLOOKUP(A3195,'all data'!F3195:L3195,7,FALSE)</f>
        <v>#N/A</v>
      </c>
      <c r="D3195" t="s">
        <v>8220</v>
      </c>
      <c r="E3195" t="e">
        <f>VLOOKUP(D3195,'all data'!F1665:L1665,7,FALSE)</f>
        <v>#N/A</v>
      </c>
    </row>
    <row r="3196" spans="1:5" x14ac:dyDescent="0.25">
      <c r="A3196" t="s">
        <v>8218</v>
      </c>
      <c r="B3196" t="e">
        <f>VLOOKUP(A3196,'all data'!F3196:L3196,7,FALSE)</f>
        <v>#N/A</v>
      </c>
      <c r="D3196" t="s">
        <v>8220</v>
      </c>
      <c r="E3196" t="e">
        <f>VLOOKUP(D3196,'all data'!F1666:L1666,7,FALSE)</f>
        <v>#N/A</v>
      </c>
    </row>
    <row r="3197" spans="1:5" x14ac:dyDescent="0.25">
      <c r="A3197" t="s">
        <v>8218</v>
      </c>
      <c r="B3197" t="e">
        <f>VLOOKUP(A3197,'all data'!F3197:L3197,7,FALSE)</f>
        <v>#N/A</v>
      </c>
      <c r="D3197" t="s">
        <v>8220</v>
      </c>
      <c r="E3197" t="e">
        <f>VLOOKUP(D3197,'all data'!F1667:L1667,7,FALSE)</f>
        <v>#N/A</v>
      </c>
    </row>
    <row r="3198" spans="1:5" x14ac:dyDescent="0.25">
      <c r="A3198" t="s">
        <v>8218</v>
      </c>
      <c r="B3198" t="e">
        <f>VLOOKUP(A3198,'all data'!F3198:L3198,7,FALSE)</f>
        <v>#N/A</v>
      </c>
      <c r="D3198" t="s">
        <v>8220</v>
      </c>
      <c r="E3198" t="e">
        <f>VLOOKUP(D3198,'all data'!F1668:L1668,7,FALSE)</f>
        <v>#N/A</v>
      </c>
    </row>
    <row r="3199" spans="1:5" x14ac:dyDescent="0.25">
      <c r="A3199" t="s">
        <v>8218</v>
      </c>
      <c r="B3199" t="e">
        <f>VLOOKUP(A3199,'all data'!F3199:L3199,7,FALSE)</f>
        <v>#N/A</v>
      </c>
      <c r="D3199" t="s">
        <v>8220</v>
      </c>
      <c r="E3199" t="e">
        <f>VLOOKUP(D3199,'all data'!F1669:L1669,7,FALSE)</f>
        <v>#N/A</v>
      </c>
    </row>
    <row r="3200" spans="1:5" x14ac:dyDescent="0.25">
      <c r="A3200" t="s">
        <v>8218</v>
      </c>
      <c r="B3200" t="e">
        <f>VLOOKUP(A3200,'all data'!F3200:L3200,7,FALSE)</f>
        <v>#N/A</v>
      </c>
      <c r="D3200" t="s">
        <v>8220</v>
      </c>
      <c r="E3200" t="e">
        <f>VLOOKUP(D3200,'all data'!F1670:L1670,7,FALSE)</f>
        <v>#N/A</v>
      </c>
    </row>
    <row r="3201" spans="1:5" x14ac:dyDescent="0.25">
      <c r="A3201" t="s">
        <v>8218</v>
      </c>
      <c r="B3201" t="e">
        <f>VLOOKUP(A3201,'all data'!F3201:L3201,7,FALSE)</f>
        <v>#N/A</v>
      </c>
      <c r="D3201" t="s">
        <v>8220</v>
      </c>
      <c r="E3201" t="e">
        <f>VLOOKUP(D3201,'all data'!F1671:L1671,7,FALSE)</f>
        <v>#N/A</v>
      </c>
    </row>
    <row r="3202" spans="1:5" x14ac:dyDescent="0.25">
      <c r="A3202" t="s">
        <v>8218</v>
      </c>
      <c r="B3202" t="e">
        <f>VLOOKUP(A3202,'all data'!F3202:L3202,7,FALSE)</f>
        <v>#N/A</v>
      </c>
      <c r="D3202" t="s">
        <v>8220</v>
      </c>
      <c r="E3202" t="e">
        <f>VLOOKUP(D3202,'all data'!F1672:L1672,7,FALSE)</f>
        <v>#N/A</v>
      </c>
    </row>
    <row r="3203" spans="1:5" x14ac:dyDescent="0.25">
      <c r="A3203" t="s">
        <v>8218</v>
      </c>
      <c r="B3203" t="e">
        <f>VLOOKUP(A3203,'all data'!F3203:L3203,7,FALSE)</f>
        <v>#N/A</v>
      </c>
      <c r="D3203" t="s">
        <v>8220</v>
      </c>
      <c r="E3203" t="e">
        <f>VLOOKUP(D3203,'all data'!F1673:L1673,7,FALSE)</f>
        <v>#N/A</v>
      </c>
    </row>
    <row r="3204" spans="1:5" x14ac:dyDescent="0.25">
      <c r="A3204" t="s">
        <v>8218</v>
      </c>
      <c r="B3204" t="e">
        <f>VLOOKUP(A3204,'all data'!F3204:L3204,7,FALSE)</f>
        <v>#N/A</v>
      </c>
      <c r="D3204" t="s">
        <v>8220</v>
      </c>
      <c r="E3204" t="e">
        <f>VLOOKUP(D3204,'all data'!F1674:L1674,7,FALSE)</f>
        <v>#N/A</v>
      </c>
    </row>
    <row r="3205" spans="1:5" x14ac:dyDescent="0.25">
      <c r="A3205" t="s">
        <v>8218</v>
      </c>
      <c r="B3205" t="e">
        <f>VLOOKUP(A3205,'all data'!F3205:L3205,7,FALSE)</f>
        <v>#N/A</v>
      </c>
      <c r="D3205" t="s">
        <v>8220</v>
      </c>
      <c r="E3205" t="e">
        <f>VLOOKUP(D3205,'all data'!F1675:L1675,7,FALSE)</f>
        <v>#N/A</v>
      </c>
    </row>
    <row r="3206" spans="1:5" x14ac:dyDescent="0.25">
      <c r="A3206" t="s">
        <v>8218</v>
      </c>
      <c r="B3206" t="e">
        <f>VLOOKUP(A3206,'all data'!F3206:L3206,7,FALSE)</f>
        <v>#N/A</v>
      </c>
      <c r="D3206" t="s">
        <v>8220</v>
      </c>
      <c r="E3206" t="e">
        <f>VLOOKUP(D3206,'all data'!F1676:L1676,7,FALSE)</f>
        <v>#N/A</v>
      </c>
    </row>
    <row r="3207" spans="1:5" x14ac:dyDescent="0.25">
      <c r="A3207" t="s">
        <v>8218</v>
      </c>
      <c r="B3207" t="e">
        <f>VLOOKUP(A3207,'all data'!F3207:L3207,7,FALSE)</f>
        <v>#N/A</v>
      </c>
      <c r="D3207" t="s">
        <v>8220</v>
      </c>
      <c r="E3207" t="e">
        <f>VLOOKUP(D3207,'all data'!F1677:L1677,7,FALSE)</f>
        <v>#N/A</v>
      </c>
    </row>
    <row r="3208" spans="1:5" x14ac:dyDescent="0.25">
      <c r="A3208" t="s">
        <v>8218</v>
      </c>
      <c r="B3208" t="e">
        <f>VLOOKUP(A3208,'all data'!F3208:L3208,7,FALSE)</f>
        <v>#N/A</v>
      </c>
      <c r="D3208" t="s">
        <v>8220</v>
      </c>
      <c r="E3208" t="e">
        <f>VLOOKUP(D3208,'all data'!F1678:L1678,7,FALSE)</f>
        <v>#N/A</v>
      </c>
    </row>
    <row r="3209" spans="1:5" x14ac:dyDescent="0.25">
      <c r="A3209" t="s">
        <v>8218</v>
      </c>
      <c r="B3209" t="e">
        <f>VLOOKUP(A3209,'all data'!F3209:L3209,7,FALSE)</f>
        <v>#N/A</v>
      </c>
      <c r="D3209" t="s">
        <v>8220</v>
      </c>
      <c r="E3209" t="e">
        <f>VLOOKUP(D3209,'all data'!F1679:L1679,7,FALSE)</f>
        <v>#N/A</v>
      </c>
    </row>
    <row r="3210" spans="1:5" x14ac:dyDescent="0.25">
      <c r="A3210" t="s">
        <v>8218</v>
      </c>
      <c r="B3210" t="e">
        <f>VLOOKUP(A3210,'all data'!F3210:L3210,7,FALSE)</f>
        <v>#N/A</v>
      </c>
      <c r="D3210" t="s">
        <v>8220</v>
      </c>
      <c r="E3210" t="e">
        <f>VLOOKUP(D3210,'all data'!F1680:L1680,7,FALSE)</f>
        <v>#N/A</v>
      </c>
    </row>
    <row r="3211" spans="1:5" x14ac:dyDescent="0.25">
      <c r="A3211" t="s">
        <v>8218</v>
      </c>
      <c r="B3211" t="e">
        <f>VLOOKUP(A3211,'all data'!F3211:L3211,7,FALSE)</f>
        <v>#N/A</v>
      </c>
      <c r="D3211" t="s">
        <v>8220</v>
      </c>
      <c r="E3211" t="e">
        <f>VLOOKUP(D3211,'all data'!F1681:L1681,7,FALSE)</f>
        <v>#N/A</v>
      </c>
    </row>
    <row r="3212" spans="1:5" x14ac:dyDescent="0.25">
      <c r="A3212" t="s">
        <v>8218</v>
      </c>
      <c r="B3212" t="e">
        <f>VLOOKUP(A3212,'all data'!F3212:L3212,7,FALSE)</f>
        <v>#N/A</v>
      </c>
      <c r="D3212" t="s">
        <v>8220</v>
      </c>
      <c r="E3212" t="e">
        <f>VLOOKUP(D3212,'all data'!F1682:L1682,7,FALSE)</f>
        <v>#N/A</v>
      </c>
    </row>
    <row r="3213" spans="1:5" x14ac:dyDescent="0.25">
      <c r="A3213" t="s">
        <v>8218</v>
      </c>
      <c r="B3213" t="e">
        <f>VLOOKUP(A3213,'all data'!F3213:L3213,7,FALSE)</f>
        <v>#N/A</v>
      </c>
      <c r="D3213" t="s">
        <v>8220</v>
      </c>
      <c r="E3213" t="e">
        <f>VLOOKUP(D3213,'all data'!F1683:L1683,7,FALSE)</f>
        <v>#N/A</v>
      </c>
    </row>
    <row r="3214" spans="1:5" x14ac:dyDescent="0.25">
      <c r="A3214" t="s">
        <v>8218</v>
      </c>
      <c r="B3214" t="e">
        <f>VLOOKUP(A3214,'all data'!F3214:L3214,7,FALSE)</f>
        <v>#N/A</v>
      </c>
      <c r="D3214" t="s">
        <v>8220</v>
      </c>
      <c r="E3214" t="e">
        <f>VLOOKUP(D3214,'all data'!F1684:L1684,7,FALSE)</f>
        <v>#N/A</v>
      </c>
    </row>
    <row r="3215" spans="1:5" x14ac:dyDescent="0.25">
      <c r="A3215" t="s">
        <v>8218</v>
      </c>
      <c r="B3215" t="e">
        <f>VLOOKUP(A3215,'all data'!F3215:L3215,7,FALSE)</f>
        <v>#N/A</v>
      </c>
      <c r="D3215" t="s">
        <v>8220</v>
      </c>
      <c r="E3215" t="e">
        <f>VLOOKUP(D3215,'all data'!F1685:L1685,7,FALSE)</f>
        <v>#N/A</v>
      </c>
    </row>
    <row r="3216" spans="1:5" x14ac:dyDescent="0.25">
      <c r="A3216" t="s">
        <v>8218</v>
      </c>
      <c r="B3216" t="e">
        <f>VLOOKUP(A3216,'all data'!F3216:L3216,7,FALSE)</f>
        <v>#N/A</v>
      </c>
      <c r="D3216" t="s">
        <v>8220</v>
      </c>
      <c r="E3216" t="e">
        <f>VLOOKUP(D3216,'all data'!F1686:L1686,7,FALSE)</f>
        <v>#N/A</v>
      </c>
    </row>
    <row r="3217" spans="1:5" x14ac:dyDescent="0.25">
      <c r="A3217" t="s">
        <v>8218</v>
      </c>
      <c r="B3217" t="e">
        <f>VLOOKUP(A3217,'all data'!F3217:L3217,7,FALSE)</f>
        <v>#N/A</v>
      </c>
      <c r="D3217" t="s">
        <v>8220</v>
      </c>
      <c r="E3217" t="e">
        <f>VLOOKUP(D3217,'all data'!F1687:L1687,7,FALSE)</f>
        <v>#N/A</v>
      </c>
    </row>
    <row r="3218" spans="1:5" x14ac:dyDescent="0.25">
      <c r="A3218" t="s">
        <v>8218</v>
      </c>
      <c r="B3218" t="e">
        <f>VLOOKUP(A3218,'all data'!F3218:L3218,7,FALSE)</f>
        <v>#N/A</v>
      </c>
      <c r="D3218" t="s">
        <v>8220</v>
      </c>
      <c r="E3218" t="e">
        <f>VLOOKUP(D3218,'all data'!F1688:L1688,7,FALSE)</f>
        <v>#N/A</v>
      </c>
    </row>
    <row r="3219" spans="1:5" x14ac:dyDescent="0.25">
      <c r="A3219" t="s">
        <v>8218</v>
      </c>
      <c r="B3219" t="e">
        <f>VLOOKUP(A3219,'all data'!F3219:L3219,7,FALSE)</f>
        <v>#N/A</v>
      </c>
      <c r="D3219" t="s">
        <v>8220</v>
      </c>
      <c r="E3219" t="e">
        <f>VLOOKUP(D3219,'all data'!F1689:L1689,7,FALSE)</f>
        <v>#N/A</v>
      </c>
    </row>
    <row r="3220" spans="1:5" x14ac:dyDescent="0.25">
      <c r="A3220" t="s">
        <v>8218</v>
      </c>
      <c r="B3220" t="e">
        <f>VLOOKUP(A3220,'all data'!F3220:L3220,7,FALSE)</f>
        <v>#N/A</v>
      </c>
      <c r="D3220" t="s">
        <v>8220</v>
      </c>
      <c r="E3220" t="e">
        <f>VLOOKUP(D3220,'all data'!F1690:L1690,7,FALSE)</f>
        <v>#N/A</v>
      </c>
    </row>
    <row r="3221" spans="1:5" x14ac:dyDescent="0.25">
      <c r="A3221" t="s">
        <v>8218</v>
      </c>
      <c r="B3221" t="e">
        <f>VLOOKUP(A3221,'all data'!F3221:L3221,7,FALSE)</f>
        <v>#N/A</v>
      </c>
      <c r="D3221" t="s">
        <v>8220</v>
      </c>
      <c r="E3221" t="e">
        <f>VLOOKUP(D3221,'all data'!F1691:L1691,7,FALSE)</f>
        <v>#N/A</v>
      </c>
    </row>
    <row r="3222" spans="1:5" x14ac:dyDescent="0.25">
      <c r="A3222" t="s">
        <v>8218</v>
      </c>
      <c r="B3222" t="e">
        <f>VLOOKUP(A3222,'all data'!F3222:L3222,7,FALSE)</f>
        <v>#N/A</v>
      </c>
      <c r="D3222" t="s">
        <v>8220</v>
      </c>
      <c r="E3222" t="e">
        <f>VLOOKUP(D3222,'all data'!F1692:L1692,7,FALSE)</f>
        <v>#N/A</v>
      </c>
    </row>
    <row r="3223" spans="1:5" x14ac:dyDescent="0.25">
      <c r="A3223" t="s">
        <v>8218</v>
      </c>
      <c r="B3223" t="e">
        <f>VLOOKUP(A3223,'all data'!F3223:L3223,7,FALSE)</f>
        <v>#N/A</v>
      </c>
      <c r="D3223" t="s">
        <v>8220</v>
      </c>
      <c r="E3223" t="e">
        <f>VLOOKUP(D3223,'all data'!F1693:L1693,7,FALSE)</f>
        <v>#N/A</v>
      </c>
    </row>
    <row r="3224" spans="1:5" x14ac:dyDescent="0.25">
      <c r="A3224" t="s">
        <v>8218</v>
      </c>
      <c r="B3224" t="e">
        <f>VLOOKUP(A3224,'all data'!F3224:L3224,7,FALSE)</f>
        <v>#N/A</v>
      </c>
      <c r="D3224" t="s">
        <v>8220</v>
      </c>
      <c r="E3224" t="e">
        <f>VLOOKUP(D3224,'all data'!F1694:L1694,7,FALSE)</f>
        <v>#N/A</v>
      </c>
    </row>
    <row r="3225" spans="1:5" x14ac:dyDescent="0.25">
      <c r="A3225" t="s">
        <v>8218</v>
      </c>
      <c r="B3225" t="e">
        <f>VLOOKUP(A3225,'all data'!F3225:L3225,7,FALSE)</f>
        <v>#N/A</v>
      </c>
      <c r="D3225" t="s">
        <v>8220</v>
      </c>
      <c r="E3225" t="e">
        <f>VLOOKUP(D3225,'all data'!F1695:L1695,7,FALSE)</f>
        <v>#N/A</v>
      </c>
    </row>
    <row r="3226" spans="1:5" x14ac:dyDescent="0.25">
      <c r="A3226" t="s">
        <v>8218</v>
      </c>
      <c r="B3226" t="e">
        <f>VLOOKUP(A3226,'all data'!F3226:L3226,7,FALSE)</f>
        <v>#N/A</v>
      </c>
      <c r="D3226" t="s">
        <v>8220</v>
      </c>
      <c r="E3226" t="e">
        <f>VLOOKUP(D3226,'all data'!F1696:L1696,7,FALSE)</f>
        <v>#N/A</v>
      </c>
    </row>
    <row r="3227" spans="1:5" x14ac:dyDescent="0.25">
      <c r="A3227" t="s">
        <v>8218</v>
      </c>
      <c r="B3227" t="e">
        <f>VLOOKUP(A3227,'all data'!F3227:L3227,7,FALSE)</f>
        <v>#N/A</v>
      </c>
      <c r="D3227" t="s">
        <v>8220</v>
      </c>
      <c r="E3227" t="e">
        <f>VLOOKUP(D3227,'all data'!F1697:L1697,7,FALSE)</f>
        <v>#N/A</v>
      </c>
    </row>
    <row r="3228" spans="1:5" x14ac:dyDescent="0.25">
      <c r="A3228" t="s">
        <v>8218</v>
      </c>
      <c r="B3228" t="e">
        <f>VLOOKUP(A3228,'all data'!F3228:L3228,7,FALSE)</f>
        <v>#N/A</v>
      </c>
      <c r="D3228" t="s">
        <v>8220</v>
      </c>
      <c r="E3228" t="e">
        <f>VLOOKUP(D3228,'all data'!F1698:L1698,7,FALSE)</f>
        <v>#N/A</v>
      </c>
    </row>
    <row r="3229" spans="1:5" x14ac:dyDescent="0.25">
      <c r="A3229" t="s">
        <v>8218</v>
      </c>
      <c r="B3229" t="e">
        <f>VLOOKUP(A3229,'all data'!F3229:L3229,7,FALSE)</f>
        <v>#N/A</v>
      </c>
      <c r="D3229" t="s">
        <v>8220</v>
      </c>
      <c r="E3229" t="e">
        <f>VLOOKUP(D3229,'all data'!F1699:L1699,7,FALSE)</f>
        <v>#N/A</v>
      </c>
    </row>
    <row r="3230" spans="1:5" x14ac:dyDescent="0.25">
      <c r="A3230" t="s">
        <v>8218</v>
      </c>
      <c r="B3230" t="e">
        <f>VLOOKUP(A3230,'all data'!F3230:L3230,7,FALSE)</f>
        <v>#N/A</v>
      </c>
      <c r="D3230" t="s">
        <v>8220</v>
      </c>
      <c r="E3230" t="e">
        <f>VLOOKUP(D3230,'all data'!F1700:L1700,7,FALSE)</f>
        <v>#N/A</v>
      </c>
    </row>
    <row r="3231" spans="1:5" x14ac:dyDescent="0.25">
      <c r="A3231" t="s">
        <v>8218</v>
      </c>
      <c r="B3231" t="e">
        <f>VLOOKUP(A3231,'all data'!F3231:L3231,7,FALSE)</f>
        <v>#N/A</v>
      </c>
      <c r="D3231" t="s">
        <v>8220</v>
      </c>
      <c r="E3231" t="e">
        <f>VLOOKUP(D3231,'all data'!F1701:L1701,7,FALSE)</f>
        <v>#N/A</v>
      </c>
    </row>
    <row r="3232" spans="1:5" x14ac:dyDescent="0.25">
      <c r="A3232" t="s">
        <v>8218</v>
      </c>
      <c r="B3232" t="e">
        <f>VLOOKUP(A3232,'all data'!F3232:L3232,7,FALSE)</f>
        <v>#N/A</v>
      </c>
      <c r="D3232" t="s">
        <v>8220</v>
      </c>
      <c r="E3232" t="e">
        <f>VLOOKUP(D3232,'all data'!F1702:L1702,7,FALSE)</f>
        <v>#N/A</v>
      </c>
    </row>
    <row r="3233" spans="1:5" x14ac:dyDescent="0.25">
      <c r="A3233" t="s">
        <v>8218</v>
      </c>
      <c r="B3233" t="e">
        <f>VLOOKUP(A3233,'all data'!F3233:L3233,7,FALSE)</f>
        <v>#N/A</v>
      </c>
      <c r="D3233" t="s">
        <v>8220</v>
      </c>
      <c r="E3233" t="e">
        <f>VLOOKUP(D3233,'all data'!F1703:L1703,7,FALSE)</f>
        <v>#N/A</v>
      </c>
    </row>
    <row r="3234" spans="1:5" x14ac:dyDescent="0.25">
      <c r="A3234" t="s">
        <v>8218</v>
      </c>
      <c r="B3234" t="e">
        <f>VLOOKUP(A3234,'all data'!F3234:L3234,7,FALSE)</f>
        <v>#N/A</v>
      </c>
      <c r="D3234" t="s">
        <v>8220</v>
      </c>
      <c r="E3234" t="e">
        <f>VLOOKUP(D3234,'all data'!F1704:L1704,7,FALSE)</f>
        <v>#N/A</v>
      </c>
    </row>
    <row r="3235" spans="1:5" x14ac:dyDescent="0.25">
      <c r="A3235" t="s">
        <v>8218</v>
      </c>
      <c r="B3235" t="e">
        <f>VLOOKUP(A3235,'all data'!F3235:L3235,7,FALSE)</f>
        <v>#N/A</v>
      </c>
      <c r="D3235" t="s">
        <v>8220</v>
      </c>
      <c r="E3235" t="e">
        <f>VLOOKUP(D3235,'all data'!F1705:L1705,7,FALSE)</f>
        <v>#N/A</v>
      </c>
    </row>
    <row r="3236" spans="1:5" x14ac:dyDescent="0.25">
      <c r="A3236" t="s">
        <v>8218</v>
      </c>
      <c r="B3236" t="e">
        <f>VLOOKUP(A3236,'all data'!F3236:L3236,7,FALSE)</f>
        <v>#N/A</v>
      </c>
      <c r="D3236" t="s">
        <v>8220</v>
      </c>
      <c r="E3236" t="e">
        <f>VLOOKUP(D3236,'all data'!F1706:L1706,7,FALSE)</f>
        <v>#N/A</v>
      </c>
    </row>
    <row r="3237" spans="1:5" x14ac:dyDescent="0.25">
      <c r="A3237" t="s">
        <v>8218</v>
      </c>
      <c r="B3237" t="e">
        <f>VLOOKUP(A3237,'all data'!F3237:L3237,7,FALSE)</f>
        <v>#N/A</v>
      </c>
      <c r="D3237" t="s">
        <v>8220</v>
      </c>
      <c r="E3237" t="e">
        <f>VLOOKUP(D3237,'all data'!F1707:L1707,7,FALSE)</f>
        <v>#N/A</v>
      </c>
    </row>
    <row r="3238" spans="1:5" x14ac:dyDescent="0.25">
      <c r="A3238" t="s">
        <v>8218</v>
      </c>
      <c r="B3238" t="e">
        <f>VLOOKUP(A3238,'all data'!F3238:L3238,7,FALSE)</f>
        <v>#N/A</v>
      </c>
      <c r="D3238" t="s">
        <v>8220</v>
      </c>
      <c r="E3238" t="e">
        <f>VLOOKUP(D3238,'all data'!F1708:L1708,7,FALSE)</f>
        <v>#N/A</v>
      </c>
    </row>
    <row r="3239" spans="1:5" x14ac:dyDescent="0.25">
      <c r="A3239" t="s">
        <v>8218</v>
      </c>
      <c r="B3239" t="e">
        <f>VLOOKUP(A3239,'all data'!F3239:L3239,7,FALSE)</f>
        <v>#N/A</v>
      </c>
      <c r="D3239" t="s">
        <v>8220</v>
      </c>
      <c r="E3239" t="e">
        <f>VLOOKUP(D3239,'all data'!F1709:L1709,7,FALSE)</f>
        <v>#N/A</v>
      </c>
    </row>
    <row r="3240" spans="1:5" x14ac:dyDescent="0.25">
      <c r="A3240" t="s">
        <v>8218</v>
      </c>
      <c r="B3240" t="e">
        <f>VLOOKUP(A3240,'all data'!F3240:L3240,7,FALSE)</f>
        <v>#N/A</v>
      </c>
      <c r="D3240" t="s">
        <v>8220</v>
      </c>
      <c r="E3240" t="e">
        <f>VLOOKUP(D3240,'all data'!F1710:L1710,7,FALSE)</f>
        <v>#N/A</v>
      </c>
    </row>
    <row r="3241" spans="1:5" x14ac:dyDescent="0.25">
      <c r="A3241" t="s">
        <v>8218</v>
      </c>
      <c r="B3241" t="e">
        <f>VLOOKUP(A3241,'all data'!F3241:L3241,7,FALSE)</f>
        <v>#N/A</v>
      </c>
      <c r="D3241" t="s">
        <v>8220</v>
      </c>
      <c r="E3241" t="e">
        <f>VLOOKUP(D3241,'all data'!F1711:L1711,7,FALSE)</f>
        <v>#N/A</v>
      </c>
    </row>
    <row r="3242" spans="1:5" x14ac:dyDescent="0.25">
      <c r="A3242" t="s">
        <v>8218</v>
      </c>
      <c r="B3242" t="e">
        <f>VLOOKUP(A3242,'all data'!F3242:L3242,7,FALSE)</f>
        <v>#N/A</v>
      </c>
      <c r="D3242" t="s">
        <v>8220</v>
      </c>
      <c r="E3242" t="e">
        <f>VLOOKUP(D3242,'all data'!F1712:L1712,7,FALSE)</f>
        <v>#N/A</v>
      </c>
    </row>
    <row r="3243" spans="1:5" x14ac:dyDescent="0.25">
      <c r="A3243" t="s">
        <v>8218</v>
      </c>
      <c r="B3243" t="e">
        <f>VLOOKUP(A3243,'all data'!F3243:L3243,7,FALSE)</f>
        <v>#N/A</v>
      </c>
      <c r="D3243" t="s">
        <v>8220</v>
      </c>
      <c r="E3243" t="e">
        <f>VLOOKUP(D3243,'all data'!F1713:L1713,7,FALSE)</f>
        <v>#N/A</v>
      </c>
    </row>
    <row r="3244" spans="1:5" x14ac:dyDescent="0.25">
      <c r="A3244" t="s">
        <v>8218</v>
      </c>
      <c r="B3244" t="e">
        <f>VLOOKUP(A3244,'all data'!F3244:L3244,7,FALSE)</f>
        <v>#N/A</v>
      </c>
      <c r="D3244" t="s">
        <v>8220</v>
      </c>
      <c r="E3244" t="e">
        <f>VLOOKUP(D3244,'all data'!F1714:L1714,7,FALSE)</f>
        <v>#N/A</v>
      </c>
    </row>
    <row r="3245" spans="1:5" x14ac:dyDescent="0.25">
      <c r="A3245" t="s">
        <v>8218</v>
      </c>
      <c r="B3245" t="e">
        <f>VLOOKUP(A3245,'all data'!F3245:L3245,7,FALSE)</f>
        <v>#N/A</v>
      </c>
      <c r="D3245" t="s">
        <v>8220</v>
      </c>
      <c r="E3245" t="e">
        <f>VLOOKUP(D3245,'all data'!F1715:L1715,7,FALSE)</f>
        <v>#N/A</v>
      </c>
    </row>
    <row r="3246" spans="1:5" x14ac:dyDescent="0.25">
      <c r="A3246" t="s">
        <v>8218</v>
      </c>
      <c r="B3246" t="e">
        <f>VLOOKUP(A3246,'all data'!F3246:L3246,7,FALSE)</f>
        <v>#N/A</v>
      </c>
      <c r="D3246" t="s">
        <v>8220</v>
      </c>
      <c r="E3246" t="e">
        <f>VLOOKUP(D3246,'all data'!F1716:L1716,7,FALSE)</f>
        <v>#N/A</v>
      </c>
    </row>
    <row r="3247" spans="1:5" x14ac:dyDescent="0.25">
      <c r="A3247" t="s">
        <v>8218</v>
      </c>
      <c r="B3247" t="e">
        <f>VLOOKUP(A3247,'all data'!F3247:L3247,7,FALSE)</f>
        <v>#N/A</v>
      </c>
      <c r="D3247" t="s">
        <v>8220</v>
      </c>
      <c r="E3247" t="e">
        <f>VLOOKUP(D3247,'all data'!F1717:L1717,7,FALSE)</f>
        <v>#N/A</v>
      </c>
    </row>
    <row r="3248" spans="1:5" x14ac:dyDescent="0.25">
      <c r="A3248" t="s">
        <v>8218</v>
      </c>
      <c r="B3248" t="e">
        <f>VLOOKUP(A3248,'all data'!F3248:L3248,7,FALSE)</f>
        <v>#N/A</v>
      </c>
      <c r="D3248" t="s">
        <v>8220</v>
      </c>
      <c r="E3248" t="e">
        <f>VLOOKUP(D3248,'all data'!F1718:L1718,7,FALSE)</f>
        <v>#N/A</v>
      </c>
    </row>
    <row r="3249" spans="1:5" x14ac:dyDescent="0.25">
      <c r="A3249" t="s">
        <v>8218</v>
      </c>
      <c r="B3249" t="e">
        <f>VLOOKUP(A3249,'all data'!F3249:L3249,7,FALSE)</f>
        <v>#N/A</v>
      </c>
      <c r="D3249" t="s">
        <v>8220</v>
      </c>
      <c r="E3249" t="e">
        <f>VLOOKUP(D3249,'all data'!F1719:L1719,7,FALSE)</f>
        <v>#N/A</v>
      </c>
    </row>
    <row r="3250" spans="1:5" x14ac:dyDescent="0.25">
      <c r="A3250" t="s">
        <v>8218</v>
      </c>
      <c r="B3250" t="e">
        <f>VLOOKUP(A3250,'all data'!F3250:L3250,7,FALSE)</f>
        <v>#N/A</v>
      </c>
      <c r="D3250" t="s">
        <v>8220</v>
      </c>
      <c r="E3250" t="e">
        <f>VLOOKUP(D3250,'all data'!F1720:L1720,7,FALSE)</f>
        <v>#N/A</v>
      </c>
    </row>
    <row r="3251" spans="1:5" x14ac:dyDescent="0.25">
      <c r="A3251" t="s">
        <v>8218</v>
      </c>
      <c r="B3251" t="e">
        <f>VLOOKUP(A3251,'all data'!F3251:L3251,7,FALSE)</f>
        <v>#N/A</v>
      </c>
      <c r="D3251" t="s">
        <v>8220</v>
      </c>
      <c r="E3251" t="e">
        <f>VLOOKUP(D3251,'all data'!F1721:L1721,7,FALSE)</f>
        <v>#N/A</v>
      </c>
    </row>
    <row r="3252" spans="1:5" x14ac:dyDescent="0.25">
      <c r="A3252" t="s">
        <v>8218</v>
      </c>
      <c r="B3252" t="e">
        <f>VLOOKUP(A3252,'all data'!F3252:L3252,7,FALSE)</f>
        <v>#N/A</v>
      </c>
      <c r="D3252" t="s">
        <v>8220</v>
      </c>
      <c r="E3252" t="e">
        <f>VLOOKUP(D3252,'all data'!F1722:L1722,7,FALSE)</f>
        <v>#N/A</v>
      </c>
    </row>
    <row r="3253" spans="1:5" x14ac:dyDescent="0.25">
      <c r="A3253" t="s">
        <v>8218</v>
      </c>
      <c r="B3253" t="e">
        <f>VLOOKUP(A3253,'all data'!F3253:L3253,7,FALSE)</f>
        <v>#N/A</v>
      </c>
      <c r="D3253" t="s">
        <v>8220</v>
      </c>
      <c r="E3253" t="e">
        <f>VLOOKUP(D3253,'all data'!F1723:L1723,7,FALSE)</f>
        <v>#N/A</v>
      </c>
    </row>
    <row r="3254" spans="1:5" x14ac:dyDescent="0.25">
      <c r="A3254" t="s">
        <v>8218</v>
      </c>
      <c r="B3254" t="e">
        <f>VLOOKUP(A3254,'all data'!F3254:L3254,7,FALSE)</f>
        <v>#N/A</v>
      </c>
      <c r="D3254" t="s">
        <v>8220</v>
      </c>
      <c r="E3254" t="e">
        <f>VLOOKUP(D3254,'all data'!F1724:L1724,7,FALSE)</f>
        <v>#N/A</v>
      </c>
    </row>
    <row r="3255" spans="1:5" x14ac:dyDescent="0.25">
      <c r="A3255" t="s">
        <v>8218</v>
      </c>
      <c r="B3255" t="e">
        <f>VLOOKUP(A3255,'all data'!F3255:L3255,7,FALSE)</f>
        <v>#N/A</v>
      </c>
      <c r="D3255" t="s">
        <v>8220</v>
      </c>
      <c r="E3255" t="e">
        <f>VLOOKUP(D3255,'all data'!F1725:L1725,7,FALSE)</f>
        <v>#N/A</v>
      </c>
    </row>
    <row r="3256" spans="1:5" x14ac:dyDescent="0.25">
      <c r="A3256" t="s">
        <v>8218</v>
      </c>
      <c r="B3256" t="e">
        <f>VLOOKUP(A3256,'all data'!F3256:L3256,7,FALSE)</f>
        <v>#N/A</v>
      </c>
      <c r="D3256" t="s">
        <v>8220</v>
      </c>
      <c r="E3256" t="e">
        <f>VLOOKUP(D3256,'all data'!F1726:L1726,7,FALSE)</f>
        <v>#N/A</v>
      </c>
    </row>
    <row r="3257" spans="1:5" x14ac:dyDescent="0.25">
      <c r="A3257" t="s">
        <v>8218</v>
      </c>
      <c r="B3257" t="e">
        <f>VLOOKUP(A3257,'all data'!F3257:L3257,7,FALSE)</f>
        <v>#N/A</v>
      </c>
      <c r="D3257" t="s">
        <v>8220</v>
      </c>
      <c r="E3257" t="e">
        <f>VLOOKUP(D3257,'all data'!F1727:L1727,7,FALSE)</f>
        <v>#N/A</v>
      </c>
    </row>
    <row r="3258" spans="1:5" x14ac:dyDescent="0.25">
      <c r="A3258" t="s">
        <v>8218</v>
      </c>
      <c r="B3258" t="e">
        <f>VLOOKUP(A3258,'all data'!F3258:L3258,7,FALSE)</f>
        <v>#N/A</v>
      </c>
      <c r="D3258" t="s">
        <v>8220</v>
      </c>
      <c r="E3258" t="e">
        <f>VLOOKUP(D3258,'all data'!F1728:L1728,7,FALSE)</f>
        <v>#N/A</v>
      </c>
    </row>
    <row r="3259" spans="1:5" x14ac:dyDescent="0.25">
      <c r="A3259" t="s">
        <v>8218</v>
      </c>
      <c r="B3259" t="e">
        <f>VLOOKUP(A3259,'all data'!F3259:L3259,7,FALSE)</f>
        <v>#N/A</v>
      </c>
      <c r="D3259" t="s">
        <v>8220</v>
      </c>
      <c r="E3259" t="e">
        <f>VLOOKUP(D3259,'all data'!F1729:L1729,7,FALSE)</f>
        <v>#N/A</v>
      </c>
    </row>
    <row r="3260" spans="1:5" x14ac:dyDescent="0.25">
      <c r="A3260" t="s">
        <v>8218</v>
      </c>
      <c r="B3260" t="e">
        <f>VLOOKUP(A3260,'all data'!F3260:L3260,7,FALSE)</f>
        <v>#N/A</v>
      </c>
      <c r="D3260" t="s">
        <v>8220</v>
      </c>
      <c r="E3260" t="e">
        <f>VLOOKUP(D3260,'all data'!F1730:L1730,7,FALSE)</f>
        <v>#N/A</v>
      </c>
    </row>
    <row r="3261" spans="1:5" x14ac:dyDescent="0.25">
      <c r="A3261" t="s">
        <v>8218</v>
      </c>
      <c r="B3261" t="e">
        <f>VLOOKUP(A3261,'all data'!F3261:L3261,7,FALSE)</f>
        <v>#N/A</v>
      </c>
      <c r="D3261" t="s">
        <v>8220</v>
      </c>
      <c r="E3261" t="e">
        <f>VLOOKUP(D3261,'all data'!F1731:L1731,7,FALSE)</f>
        <v>#N/A</v>
      </c>
    </row>
    <row r="3262" spans="1:5" x14ac:dyDescent="0.25">
      <c r="A3262" t="s">
        <v>8218</v>
      </c>
      <c r="B3262" t="e">
        <f>VLOOKUP(A3262,'all data'!F3262:L3262,7,FALSE)</f>
        <v>#N/A</v>
      </c>
      <c r="D3262" t="s">
        <v>8220</v>
      </c>
      <c r="E3262" t="e">
        <f>VLOOKUP(D3262,'all data'!F1732:L1732,7,FALSE)</f>
        <v>#N/A</v>
      </c>
    </row>
    <row r="3263" spans="1:5" x14ac:dyDescent="0.25">
      <c r="A3263" t="s">
        <v>8218</v>
      </c>
      <c r="B3263" t="e">
        <f>VLOOKUP(A3263,'all data'!F3263:L3263,7,FALSE)</f>
        <v>#N/A</v>
      </c>
      <c r="D3263" t="s">
        <v>8220</v>
      </c>
      <c r="E3263" t="e">
        <f>VLOOKUP(D3263,'all data'!F1733:L1733,7,FALSE)</f>
        <v>#N/A</v>
      </c>
    </row>
    <row r="3264" spans="1:5" x14ac:dyDescent="0.25">
      <c r="A3264" t="s">
        <v>8218</v>
      </c>
      <c r="B3264" t="e">
        <f>VLOOKUP(A3264,'all data'!F3264:L3264,7,FALSE)</f>
        <v>#N/A</v>
      </c>
      <c r="D3264" t="s">
        <v>8220</v>
      </c>
      <c r="E3264" t="e">
        <f>VLOOKUP(D3264,'all data'!F1734:L1734,7,FALSE)</f>
        <v>#N/A</v>
      </c>
    </row>
    <row r="3265" spans="1:5" x14ac:dyDescent="0.25">
      <c r="A3265" t="s">
        <v>8218</v>
      </c>
      <c r="B3265" t="e">
        <f>VLOOKUP(A3265,'all data'!F3265:L3265,7,FALSE)</f>
        <v>#N/A</v>
      </c>
      <c r="D3265" t="s">
        <v>8220</v>
      </c>
      <c r="E3265" t="e">
        <f>VLOOKUP(D3265,'all data'!F1735:L1735,7,FALSE)</f>
        <v>#N/A</v>
      </c>
    </row>
    <row r="3266" spans="1:5" x14ac:dyDescent="0.25">
      <c r="A3266" t="s">
        <v>8218</v>
      </c>
      <c r="B3266" t="e">
        <f>VLOOKUP(A3266,'all data'!F3266:L3266,7,FALSE)</f>
        <v>#N/A</v>
      </c>
      <c r="D3266" t="s">
        <v>8220</v>
      </c>
      <c r="E3266" t="e">
        <f>VLOOKUP(D3266,'all data'!F1736:L1736,7,FALSE)</f>
        <v>#N/A</v>
      </c>
    </row>
    <row r="3267" spans="1:5" x14ac:dyDescent="0.25">
      <c r="A3267" t="s">
        <v>8218</v>
      </c>
      <c r="B3267" t="e">
        <f>VLOOKUP(A3267,'all data'!F3267:L3267,7,FALSE)</f>
        <v>#N/A</v>
      </c>
      <c r="D3267" t="s">
        <v>8220</v>
      </c>
      <c r="E3267" t="e">
        <f>VLOOKUP(D3267,'all data'!F1737:L1737,7,FALSE)</f>
        <v>#N/A</v>
      </c>
    </row>
    <row r="3268" spans="1:5" x14ac:dyDescent="0.25">
      <c r="A3268" t="s">
        <v>8218</v>
      </c>
      <c r="B3268" t="e">
        <f>VLOOKUP(A3268,'all data'!F3268:L3268,7,FALSE)</f>
        <v>#N/A</v>
      </c>
      <c r="D3268" t="s">
        <v>8220</v>
      </c>
      <c r="E3268" t="e">
        <f>VLOOKUP(D3268,'all data'!F1738:L1738,7,FALSE)</f>
        <v>#N/A</v>
      </c>
    </row>
    <row r="3269" spans="1:5" x14ac:dyDescent="0.25">
      <c r="A3269" t="s">
        <v>8218</v>
      </c>
      <c r="B3269" t="e">
        <f>VLOOKUP(A3269,'all data'!F3269:L3269,7,FALSE)</f>
        <v>#N/A</v>
      </c>
      <c r="D3269" t="s">
        <v>8220</v>
      </c>
      <c r="E3269" t="e">
        <f>VLOOKUP(D3269,'all data'!F1739:L1739,7,FALSE)</f>
        <v>#N/A</v>
      </c>
    </row>
    <row r="3270" spans="1:5" x14ac:dyDescent="0.25">
      <c r="A3270" t="s">
        <v>8218</v>
      </c>
      <c r="B3270" t="e">
        <f>VLOOKUP(A3270,'all data'!F3270:L3270,7,FALSE)</f>
        <v>#N/A</v>
      </c>
      <c r="D3270" t="s">
        <v>8220</v>
      </c>
      <c r="E3270" t="e">
        <f>VLOOKUP(D3270,'all data'!F1740:L1740,7,FALSE)</f>
        <v>#N/A</v>
      </c>
    </row>
    <row r="3271" spans="1:5" x14ac:dyDescent="0.25">
      <c r="A3271" t="s">
        <v>8218</v>
      </c>
      <c r="B3271" t="e">
        <f>VLOOKUP(A3271,'all data'!F3271:L3271,7,FALSE)</f>
        <v>#N/A</v>
      </c>
      <c r="D3271" t="s">
        <v>8220</v>
      </c>
      <c r="E3271" t="e">
        <f>VLOOKUP(D3271,'all data'!F1741:L1741,7,FALSE)</f>
        <v>#N/A</v>
      </c>
    </row>
    <row r="3272" spans="1:5" x14ac:dyDescent="0.25">
      <c r="A3272" t="s">
        <v>8218</v>
      </c>
      <c r="B3272" t="e">
        <f>VLOOKUP(A3272,'all data'!F3272:L3272,7,FALSE)</f>
        <v>#N/A</v>
      </c>
      <c r="D3272" t="s">
        <v>8220</v>
      </c>
      <c r="E3272" t="e">
        <f>VLOOKUP(D3272,'all data'!F1742:L1742,7,FALSE)</f>
        <v>#N/A</v>
      </c>
    </row>
    <row r="3273" spans="1:5" x14ac:dyDescent="0.25">
      <c r="A3273" t="s">
        <v>8218</v>
      </c>
      <c r="B3273" t="e">
        <f>VLOOKUP(A3273,'all data'!F3273:L3273,7,FALSE)</f>
        <v>#N/A</v>
      </c>
      <c r="D3273" t="s">
        <v>8220</v>
      </c>
      <c r="E3273" t="e">
        <f>VLOOKUP(D3273,'all data'!F1743:L1743,7,FALSE)</f>
        <v>#N/A</v>
      </c>
    </row>
    <row r="3274" spans="1:5" x14ac:dyDescent="0.25">
      <c r="A3274" t="s">
        <v>8218</v>
      </c>
      <c r="B3274" t="e">
        <f>VLOOKUP(A3274,'all data'!F3274:L3274,7,FALSE)</f>
        <v>#N/A</v>
      </c>
      <c r="D3274" t="s">
        <v>8220</v>
      </c>
      <c r="E3274" t="e">
        <f>VLOOKUP(D3274,'all data'!F1744:L1744,7,FALSE)</f>
        <v>#N/A</v>
      </c>
    </row>
    <row r="3275" spans="1:5" x14ac:dyDescent="0.25">
      <c r="A3275" t="s">
        <v>8218</v>
      </c>
      <c r="B3275" t="e">
        <f>VLOOKUP(A3275,'all data'!F3275:L3275,7,FALSE)</f>
        <v>#N/A</v>
      </c>
      <c r="D3275" t="s">
        <v>8220</v>
      </c>
      <c r="E3275" t="e">
        <f>VLOOKUP(D3275,'all data'!F1745:L1745,7,FALSE)</f>
        <v>#N/A</v>
      </c>
    </row>
    <row r="3276" spans="1:5" x14ac:dyDescent="0.25">
      <c r="A3276" t="s">
        <v>8218</v>
      </c>
      <c r="B3276" t="e">
        <f>VLOOKUP(A3276,'all data'!F3276:L3276,7,FALSE)</f>
        <v>#N/A</v>
      </c>
      <c r="D3276" t="s">
        <v>8220</v>
      </c>
      <c r="E3276" t="e">
        <f>VLOOKUP(D3276,'all data'!F1746:L1746,7,FALSE)</f>
        <v>#N/A</v>
      </c>
    </row>
    <row r="3277" spans="1:5" x14ac:dyDescent="0.25">
      <c r="A3277" t="s">
        <v>8218</v>
      </c>
      <c r="B3277" t="e">
        <f>VLOOKUP(A3277,'all data'!F3277:L3277,7,FALSE)</f>
        <v>#N/A</v>
      </c>
      <c r="D3277" t="s">
        <v>8220</v>
      </c>
      <c r="E3277" t="e">
        <f>VLOOKUP(D3277,'all data'!F1747:L1747,7,FALSE)</f>
        <v>#N/A</v>
      </c>
    </row>
    <row r="3278" spans="1:5" x14ac:dyDescent="0.25">
      <c r="A3278" t="s">
        <v>8218</v>
      </c>
      <c r="B3278" t="e">
        <f>VLOOKUP(A3278,'all data'!F3278:L3278,7,FALSE)</f>
        <v>#N/A</v>
      </c>
      <c r="D3278" t="s">
        <v>8220</v>
      </c>
      <c r="E3278" t="e">
        <f>VLOOKUP(D3278,'all data'!F1748:L1748,7,FALSE)</f>
        <v>#N/A</v>
      </c>
    </row>
    <row r="3279" spans="1:5" x14ac:dyDescent="0.25">
      <c r="A3279" t="s">
        <v>8218</v>
      </c>
      <c r="B3279" t="e">
        <f>VLOOKUP(A3279,'all data'!F3279:L3279,7,FALSE)</f>
        <v>#N/A</v>
      </c>
      <c r="D3279" t="s">
        <v>8220</v>
      </c>
      <c r="E3279" t="e">
        <f>VLOOKUP(D3279,'all data'!F1749:L1749,7,FALSE)</f>
        <v>#N/A</v>
      </c>
    </row>
    <row r="3280" spans="1:5" x14ac:dyDescent="0.25">
      <c r="A3280" t="s">
        <v>8218</v>
      </c>
      <c r="B3280" t="e">
        <f>VLOOKUP(A3280,'all data'!F3280:L3280,7,FALSE)</f>
        <v>#N/A</v>
      </c>
      <c r="D3280" t="s">
        <v>8220</v>
      </c>
      <c r="E3280" t="e">
        <f>VLOOKUP(D3280,'all data'!F1750:L1750,7,FALSE)</f>
        <v>#N/A</v>
      </c>
    </row>
    <row r="3281" spans="1:5" x14ac:dyDescent="0.25">
      <c r="A3281" t="s">
        <v>8218</v>
      </c>
      <c r="B3281" t="e">
        <f>VLOOKUP(A3281,'all data'!F3281:L3281,7,FALSE)</f>
        <v>#N/A</v>
      </c>
      <c r="D3281" t="s">
        <v>8220</v>
      </c>
      <c r="E3281" t="e">
        <f>VLOOKUP(D3281,'all data'!F1751:L1751,7,FALSE)</f>
        <v>#N/A</v>
      </c>
    </row>
    <row r="3282" spans="1:5" x14ac:dyDescent="0.25">
      <c r="A3282" t="s">
        <v>8218</v>
      </c>
      <c r="B3282" t="e">
        <f>VLOOKUP(A3282,'all data'!F3282:L3282,7,FALSE)</f>
        <v>#N/A</v>
      </c>
      <c r="D3282" t="s">
        <v>8220</v>
      </c>
      <c r="E3282" t="e">
        <f>VLOOKUP(D3282,'all data'!F1752:L1752,7,FALSE)</f>
        <v>#N/A</v>
      </c>
    </row>
    <row r="3283" spans="1:5" x14ac:dyDescent="0.25">
      <c r="A3283" t="s">
        <v>8218</v>
      </c>
      <c r="B3283" t="e">
        <f>VLOOKUP(A3283,'all data'!F3283:L3283,7,FALSE)</f>
        <v>#N/A</v>
      </c>
      <c r="D3283" t="s">
        <v>8220</v>
      </c>
      <c r="E3283" t="e">
        <f>VLOOKUP(D3283,'all data'!F1753:L1753,7,FALSE)</f>
        <v>#N/A</v>
      </c>
    </row>
    <row r="3284" spans="1:5" x14ac:dyDescent="0.25">
      <c r="A3284" t="s">
        <v>8218</v>
      </c>
      <c r="B3284" t="e">
        <f>VLOOKUP(A3284,'all data'!F3284:L3284,7,FALSE)</f>
        <v>#N/A</v>
      </c>
      <c r="D3284" t="s">
        <v>8220</v>
      </c>
      <c r="E3284" t="e">
        <f>VLOOKUP(D3284,'all data'!F1754:L1754,7,FALSE)</f>
        <v>#N/A</v>
      </c>
    </row>
    <row r="3285" spans="1:5" x14ac:dyDescent="0.25">
      <c r="A3285" t="s">
        <v>8218</v>
      </c>
      <c r="B3285" t="e">
        <f>VLOOKUP(A3285,'all data'!F3285:L3285,7,FALSE)</f>
        <v>#N/A</v>
      </c>
      <c r="D3285" t="s">
        <v>8220</v>
      </c>
      <c r="E3285" t="e">
        <f>VLOOKUP(D3285,'all data'!F1755:L1755,7,FALSE)</f>
        <v>#N/A</v>
      </c>
    </row>
    <row r="3286" spans="1:5" x14ac:dyDescent="0.25">
      <c r="A3286" t="s">
        <v>8218</v>
      </c>
      <c r="B3286" t="e">
        <f>VLOOKUP(A3286,'all data'!F3286:L3286,7,FALSE)</f>
        <v>#N/A</v>
      </c>
      <c r="D3286" t="s">
        <v>8220</v>
      </c>
      <c r="E3286" t="e">
        <f>VLOOKUP(D3286,'all data'!F1756:L1756,7,FALSE)</f>
        <v>#N/A</v>
      </c>
    </row>
    <row r="3287" spans="1:5" x14ac:dyDescent="0.25">
      <c r="A3287" t="s">
        <v>8218</v>
      </c>
      <c r="B3287" t="e">
        <f>VLOOKUP(A3287,'all data'!F3287:L3287,7,FALSE)</f>
        <v>#N/A</v>
      </c>
      <c r="D3287" t="s">
        <v>8220</v>
      </c>
      <c r="E3287" t="e">
        <f>VLOOKUP(D3287,'all data'!F1757:L1757,7,FALSE)</f>
        <v>#N/A</v>
      </c>
    </row>
    <row r="3288" spans="1:5" x14ac:dyDescent="0.25">
      <c r="A3288" t="s">
        <v>8218</v>
      </c>
      <c r="B3288" t="e">
        <f>VLOOKUP(A3288,'all data'!F3288:L3288,7,FALSE)</f>
        <v>#N/A</v>
      </c>
      <c r="D3288" t="s">
        <v>8220</v>
      </c>
      <c r="E3288" t="e">
        <f>VLOOKUP(D3288,'all data'!F1758:L1758,7,FALSE)</f>
        <v>#N/A</v>
      </c>
    </row>
    <row r="3289" spans="1:5" x14ac:dyDescent="0.25">
      <c r="A3289" t="s">
        <v>8218</v>
      </c>
      <c r="B3289" t="e">
        <f>VLOOKUP(A3289,'all data'!F3289:L3289,7,FALSE)</f>
        <v>#N/A</v>
      </c>
      <c r="D3289" t="s">
        <v>8220</v>
      </c>
      <c r="E3289" t="e">
        <f>VLOOKUP(D3289,'all data'!F1759:L1759,7,FALSE)</f>
        <v>#N/A</v>
      </c>
    </row>
    <row r="3290" spans="1:5" x14ac:dyDescent="0.25">
      <c r="A3290" t="s">
        <v>8218</v>
      </c>
      <c r="B3290" t="e">
        <f>VLOOKUP(A3290,'all data'!F3290:L3290,7,FALSE)</f>
        <v>#N/A</v>
      </c>
      <c r="D3290" t="s">
        <v>8220</v>
      </c>
      <c r="E3290" t="e">
        <f>VLOOKUP(D3290,'all data'!F1760:L1760,7,FALSE)</f>
        <v>#N/A</v>
      </c>
    </row>
    <row r="3291" spans="1:5" x14ac:dyDescent="0.25">
      <c r="A3291" t="s">
        <v>8218</v>
      </c>
      <c r="B3291" t="e">
        <f>VLOOKUP(A3291,'all data'!F3291:L3291,7,FALSE)</f>
        <v>#N/A</v>
      </c>
      <c r="D3291" t="s">
        <v>8220</v>
      </c>
      <c r="E3291" t="e">
        <f>VLOOKUP(D3291,'all data'!F1761:L1761,7,FALSE)</f>
        <v>#N/A</v>
      </c>
    </row>
    <row r="3292" spans="1:5" x14ac:dyDescent="0.25">
      <c r="A3292" t="s">
        <v>8218</v>
      </c>
      <c r="B3292" t="e">
        <f>VLOOKUP(A3292,'all data'!F3292:L3292,7,FALSE)</f>
        <v>#N/A</v>
      </c>
      <c r="D3292" t="s">
        <v>8220</v>
      </c>
      <c r="E3292" t="e">
        <f>VLOOKUP(D3292,'all data'!F1762:L1762,7,FALSE)</f>
        <v>#N/A</v>
      </c>
    </row>
    <row r="3293" spans="1:5" x14ac:dyDescent="0.25">
      <c r="A3293" t="s">
        <v>8218</v>
      </c>
      <c r="B3293" t="e">
        <f>VLOOKUP(A3293,'all data'!F3293:L3293,7,FALSE)</f>
        <v>#N/A</v>
      </c>
      <c r="D3293" t="s">
        <v>8220</v>
      </c>
      <c r="E3293" t="e">
        <f>VLOOKUP(D3293,'all data'!F1763:L1763,7,FALSE)</f>
        <v>#N/A</v>
      </c>
    </row>
    <row r="3294" spans="1:5" x14ac:dyDescent="0.25">
      <c r="A3294" t="s">
        <v>8218</v>
      </c>
      <c r="B3294" t="e">
        <f>VLOOKUP(A3294,'all data'!F3294:L3294,7,FALSE)</f>
        <v>#N/A</v>
      </c>
      <c r="D3294" t="s">
        <v>8220</v>
      </c>
      <c r="E3294" t="e">
        <f>VLOOKUP(D3294,'all data'!F1764:L1764,7,FALSE)</f>
        <v>#N/A</v>
      </c>
    </row>
    <row r="3295" spans="1:5" x14ac:dyDescent="0.25">
      <c r="A3295" t="s">
        <v>8218</v>
      </c>
      <c r="B3295" t="e">
        <f>VLOOKUP(A3295,'all data'!F3295:L3295,7,FALSE)</f>
        <v>#N/A</v>
      </c>
      <c r="D3295" t="s">
        <v>8220</v>
      </c>
      <c r="E3295" t="e">
        <f>VLOOKUP(D3295,'all data'!F1765:L1765,7,FALSE)</f>
        <v>#N/A</v>
      </c>
    </row>
    <row r="3296" spans="1:5" x14ac:dyDescent="0.25">
      <c r="A3296" t="s">
        <v>8218</v>
      </c>
      <c r="B3296" t="e">
        <f>VLOOKUP(A3296,'all data'!F3296:L3296,7,FALSE)</f>
        <v>#N/A</v>
      </c>
      <c r="D3296" t="s">
        <v>8220</v>
      </c>
      <c r="E3296" t="e">
        <f>VLOOKUP(D3296,'all data'!F1766:L1766,7,FALSE)</f>
        <v>#N/A</v>
      </c>
    </row>
    <row r="3297" spans="1:5" x14ac:dyDescent="0.25">
      <c r="A3297" t="s">
        <v>8218</v>
      </c>
      <c r="B3297" t="e">
        <f>VLOOKUP(A3297,'all data'!F3297:L3297,7,FALSE)</f>
        <v>#N/A</v>
      </c>
      <c r="D3297" t="s">
        <v>8220</v>
      </c>
      <c r="E3297" t="e">
        <f>VLOOKUP(D3297,'all data'!F1767:L1767,7,FALSE)</f>
        <v>#N/A</v>
      </c>
    </row>
    <row r="3298" spans="1:5" x14ac:dyDescent="0.25">
      <c r="A3298" t="s">
        <v>8218</v>
      </c>
      <c r="B3298" t="e">
        <f>VLOOKUP(A3298,'all data'!F3298:L3298,7,FALSE)</f>
        <v>#N/A</v>
      </c>
      <c r="D3298" t="s">
        <v>8220</v>
      </c>
      <c r="E3298" t="e">
        <f>VLOOKUP(D3298,'all data'!F1768:L1768,7,FALSE)</f>
        <v>#N/A</v>
      </c>
    </row>
    <row r="3299" spans="1:5" x14ac:dyDescent="0.25">
      <c r="A3299" t="s">
        <v>8218</v>
      </c>
      <c r="B3299" t="e">
        <f>VLOOKUP(A3299,'all data'!F3299:L3299,7,FALSE)</f>
        <v>#N/A</v>
      </c>
      <c r="D3299" t="s">
        <v>8220</v>
      </c>
      <c r="E3299" t="e">
        <f>VLOOKUP(D3299,'all data'!F1769:L1769,7,FALSE)</f>
        <v>#N/A</v>
      </c>
    </row>
    <row r="3300" spans="1:5" x14ac:dyDescent="0.25">
      <c r="A3300" t="s">
        <v>8218</v>
      </c>
      <c r="B3300" t="e">
        <f>VLOOKUP(A3300,'all data'!F3300:L3300,7,FALSE)</f>
        <v>#N/A</v>
      </c>
      <c r="D3300" t="s">
        <v>8220</v>
      </c>
      <c r="E3300" t="e">
        <f>VLOOKUP(D3300,'all data'!F1770:L1770,7,FALSE)</f>
        <v>#N/A</v>
      </c>
    </row>
    <row r="3301" spans="1:5" x14ac:dyDescent="0.25">
      <c r="A3301" t="s">
        <v>8218</v>
      </c>
      <c r="B3301" t="e">
        <f>VLOOKUP(A3301,'all data'!F3301:L3301,7,FALSE)</f>
        <v>#N/A</v>
      </c>
      <c r="D3301" t="s">
        <v>8220</v>
      </c>
      <c r="E3301" t="e">
        <f>VLOOKUP(D3301,'all data'!F1771:L1771,7,FALSE)</f>
        <v>#N/A</v>
      </c>
    </row>
    <row r="3302" spans="1:5" x14ac:dyDescent="0.25">
      <c r="A3302" t="s">
        <v>8218</v>
      </c>
      <c r="B3302" t="e">
        <f>VLOOKUP(A3302,'all data'!F3302:L3302,7,FALSE)</f>
        <v>#N/A</v>
      </c>
      <c r="D3302" t="s">
        <v>8220</v>
      </c>
      <c r="E3302" t="e">
        <f>VLOOKUP(D3302,'all data'!F1772:L1772,7,FALSE)</f>
        <v>#N/A</v>
      </c>
    </row>
    <row r="3303" spans="1:5" x14ac:dyDescent="0.25">
      <c r="A3303" t="s">
        <v>8218</v>
      </c>
      <c r="B3303" t="e">
        <f>VLOOKUP(A3303,'all data'!F3303:L3303,7,FALSE)</f>
        <v>#N/A</v>
      </c>
      <c r="D3303" t="s">
        <v>8220</v>
      </c>
      <c r="E3303" t="e">
        <f>VLOOKUP(D3303,'all data'!F1773:L1773,7,FALSE)</f>
        <v>#N/A</v>
      </c>
    </row>
    <row r="3304" spans="1:5" x14ac:dyDescent="0.25">
      <c r="A3304" t="s">
        <v>8218</v>
      </c>
      <c r="B3304" t="e">
        <f>VLOOKUP(A3304,'all data'!F3304:L3304,7,FALSE)</f>
        <v>#N/A</v>
      </c>
      <c r="D3304" t="s">
        <v>8220</v>
      </c>
      <c r="E3304" t="e">
        <f>VLOOKUP(D3304,'all data'!F1774:L1774,7,FALSE)</f>
        <v>#N/A</v>
      </c>
    </row>
    <row r="3305" spans="1:5" x14ac:dyDescent="0.25">
      <c r="A3305" t="s">
        <v>8218</v>
      </c>
      <c r="B3305" t="e">
        <f>VLOOKUP(A3305,'all data'!F3305:L3305,7,FALSE)</f>
        <v>#N/A</v>
      </c>
      <c r="D3305" t="s">
        <v>8220</v>
      </c>
      <c r="E3305" t="e">
        <f>VLOOKUP(D3305,'all data'!F1775:L1775,7,FALSE)</f>
        <v>#N/A</v>
      </c>
    </row>
    <row r="3306" spans="1:5" x14ac:dyDescent="0.25">
      <c r="A3306" t="s">
        <v>8218</v>
      </c>
      <c r="B3306" t="e">
        <f>VLOOKUP(A3306,'all data'!F3306:L3306,7,FALSE)</f>
        <v>#N/A</v>
      </c>
      <c r="D3306" t="s">
        <v>8220</v>
      </c>
      <c r="E3306" t="e">
        <f>VLOOKUP(D3306,'all data'!F1776:L1776,7,FALSE)</f>
        <v>#N/A</v>
      </c>
    </row>
    <row r="3307" spans="1:5" x14ac:dyDescent="0.25">
      <c r="A3307" t="s">
        <v>8218</v>
      </c>
      <c r="B3307" t="e">
        <f>VLOOKUP(A3307,'all data'!F3307:L3307,7,FALSE)</f>
        <v>#N/A</v>
      </c>
      <c r="D3307" t="s">
        <v>8220</v>
      </c>
      <c r="E3307" t="e">
        <f>VLOOKUP(D3307,'all data'!F1777:L1777,7,FALSE)</f>
        <v>#N/A</v>
      </c>
    </row>
    <row r="3308" spans="1:5" x14ac:dyDescent="0.25">
      <c r="A3308" t="s">
        <v>8218</v>
      </c>
      <c r="B3308" t="e">
        <f>VLOOKUP(A3308,'all data'!F3308:L3308,7,FALSE)</f>
        <v>#N/A</v>
      </c>
      <c r="D3308" t="s">
        <v>8220</v>
      </c>
      <c r="E3308" t="e">
        <f>VLOOKUP(D3308,'all data'!F1778:L1778,7,FALSE)</f>
        <v>#N/A</v>
      </c>
    </row>
    <row r="3309" spans="1:5" x14ac:dyDescent="0.25">
      <c r="A3309" t="s">
        <v>8218</v>
      </c>
      <c r="B3309" t="e">
        <f>VLOOKUP(A3309,'all data'!F3309:L3309,7,FALSE)</f>
        <v>#N/A</v>
      </c>
      <c r="D3309" t="s">
        <v>8220</v>
      </c>
      <c r="E3309" t="e">
        <f>VLOOKUP(D3309,'all data'!F1779:L1779,7,FALSE)</f>
        <v>#N/A</v>
      </c>
    </row>
    <row r="3310" spans="1:5" x14ac:dyDescent="0.25">
      <c r="A3310" t="s">
        <v>8218</v>
      </c>
      <c r="B3310" t="e">
        <f>VLOOKUP(A3310,'all data'!F3310:L3310,7,FALSE)</f>
        <v>#N/A</v>
      </c>
      <c r="D3310" t="s">
        <v>8220</v>
      </c>
      <c r="E3310" t="e">
        <f>VLOOKUP(D3310,'all data'!F1780:L1780,7,FALSE)</f>
        <v>#N/A</v>
      </c>
    </row>
    <row r="3311" spans="1:5" x14ac:dyDescent="0.25">
      <c r="A3311" t="s">
        <v>8218</v>
      </c>
      <c r="B3311" t="e">
        <f>VLOOKUP(A3311,'all data'!F3311:L3311,7,FALSE)</f>
        <v>#N/A</v>
      </c>
      <c r="D3311" t="s">
        <v>8220</v>
      </c>
      <c r="E3311" t="e">
        <f>VLOOKUP(D3311,'all data'!F1781:L1781,7,FALSE)</f>
        <v>#N/A</v>
      </c>
    </row>
    <row r="3312" spans="1:5" x14ac:dyDescent="0.25">
      <c r="A3312" t="s">
        <v>8218</v>
      </c>
      <c r="B3312" t="e">
        <f>VLOOKUP(A3312,'all data'!F3312:L3312,7,FALSE)</f>
        <v>#N/A</v>
      </c>
      <c r="D3312" t="s">
        <v>8220</v>
      </c>
      <c r="E3312" t="e">
        <f>VLOOKUP(D3312,'all data'!F1782:L1782,7,FALSE)</f>
        <v>#N/A</v>
      </c>
    </row>
    <row r="3313" spans="1:5" x14ac:dyDescent="0.25">
      <c r="A3313" t="s">
        <v>8218</v>
      </c>
      <c r="B3313" t="e">
        <f>VLOOKUP(A3313,'all data'!F3313:L3313,7,FALSE)</f>
        <v>#N/A</v>
      </c>
      <c r="D3313" t="s">
        <v>8220</v>
      </c>
      <c r="E3313" t="e">
        <f>VLOOKUP(D3313,'all data'!F1783:L1783,7,FALSE)</f>
        <v>#N/A</v>
      </c>
    </row>
    <row r="3314" spans="1:5" x14ac:dyDescent="0.25">
      <c r="A3314" t="s">
        <v>8218</v>
      </c>
      <c r="B3314" t="e">
        <f>VLOOKUP(A3314,'all data'!F3314:L3314,7,FALSE)</f>
        <v>#N/A</v>
      </c>
      <c r="D3314" t="s">
        <v>8220</v>
      </c>
      <c r="E3314" t="e">
        <f>VLOOKUP(D3314,'all data'!F1784:L1784,7,FALSE)</f>
        <v>#N/A</v>
      </c>
    </row>
    <row r="3315" spans="1:5" x14ac:dyDescent="0.25">
      <c r="A3315" t="s">
        <v>8218</v>
      </c>
      <c r="B3315" t="e">
        <f>VLOOKUP(A3315,'all data'!F3315:L3315,7,FALSE)</f>
        <v>#N/A</v>
      </c>
      <c r="D3315" t="s">
        <v>8220</v>
      </c>
      <c r="E3315" t="e">
        <f>VLOOKUP(D3315,'all data'!F1785:L1785,7,FALSE)</f>
        <v>#N/A</v>
      </c>
    </row>
    <row r="3316" spans="1:5" x14ac:dyDescent="0.25">
      <c r="A3316" t="s">
        <v>8218</v>
      </c>
      <c r="B3316" t="e">
        <f>VLOOKUP(A3316,'all data'!F3316:L3316,7,FALSE)</f>
        <v>#N/A</v>
      </c>
      <c r="D3316" t="s">
        <v>8220</v>
      </c>
      <c r="E3316" t="e">
        <f>VLOOKUP(D3316,'all data'!F1786:L1786,7,FALSE)</f>
        <v>#N/A</v>
      </c>
    </row>
    <row r="3317" spans="1:5" x14ac:dyDescent="0.25">
      <c r="A3317" t="s">
        <v>8218</v>
      </c>
      <c r="B3317" t="e">
        <f>VLOOKUP(A3317,'all data'!F3317:L3317,7,FALSE)</f>
        <v>#N/A</v>
      </c>
      <c r="D3317" t="s">
        <v>8220</v>
      </c>
      <c r="E3317" t="e">
        <f>VLOOKUP(D3317,'all data'!F1787:L1787,7,FALSE)</f>
        <v>#N/A</v>
      </c>
    </row>
    <row r="3318" spans="1:5" x14ac:dyDescent="0.25">
      <c r="A3318" t="s">
        <v>8218</v>
      </c>
      <c r="B3318" t="e">
        <f>VLOOKUP(A3318,'all data'!F3318:L3318,7,FALSE)</f>
        <v>#N/A</v>
      </c>
      <c r="D3318" t="s">
        <v>8220</v>
      </c>
      <c r="E3318" t="e">
        <f>VLOOKUP(D3318,'all data'!F1788:L1788,7,FALSE)</f>
        <v>#N/A</v>
      </c>
    </row>
    <row r="3319" spans="1:5" x14ac:dyDescent="0.25">
      <c r="A3319" t="s">
        <v>8218</v>
      </c>
      <c r="B3319" t="e">
        <f>VLOOKUP(A3319,'all data'!F3319:L3319,7,FALSE)</f>
        <v>#N/A</v>
      </c>
      <c r="D3319" t="s">
        <v>8220</v>
      </c>
      <c r="E3319" t="e">
        <f>VLOOKUP(D3319,'all data'!F1789:L1789,7,FALSE)</f>
        <v>#N/A</v>
      </c>
    </row>
    <row r="3320" spans="1:5" x14ac:dyDescent="0.25">
      <c r="A3320" t="s">
        <v>8218</v>
      </c>
      <c r="B3320" t="e">
        <f>VLOOKUP(A3320,'all data'!F3320:L3320,7,FALSE)</f>
        <v>#N/A</v>
      </c>
      <c r="D3320" t="s">
        <v>8220</v>
      </c>
      <c r="E3320" t="e">
        <f>VLOOKUP(D3320,'all data'!F1790:L1790,7,FALSE)</f>
        <v>#N/A</v>
      </c>
    </row>
    <row r="3321" spans="1:5" x14ac:dyDescent="0.25">
      <c r="A3321" t="s">
        <v>8218</v>
      </c>
      <c r="B3321" t="e">
        <f>VLOOKUP(A3321,'all data'!F3321:L3321,7,FALSE)</f>
        <v>#N/A</v>
      </c>
      <c r="D3321" t="s">
        <v>8220</v>
      </c>
      <c r="E3321" t="e">
        <f>VLOOKUP(D3321,'all data'!F1791:L1791,7,FALSE)</f>
        <v>#N/A</v>
      </c>
    </row>
    <row r="3322" spans="1:5" x14ac:dyDescent="0.25">
      <c r="A3322" t="s">
        <v>8218</v>
      </c>
      <c r="B3322" t="e">
        <f>VLOOKUP(A3322,'all data'!F3322:L3322,7,FALSE)</f>
        <v>#N/A</v>
      </c>
      <c r="D3322" t="s">
        <v>8220</v>
      </c>
      <c r="E3322" t="e">
        <f>VLOOKUP(D3322,'all data'!F1792:L1792,7,FALSE)</f>
        <v>#N/A</v>
      </c>
    </row>
    <row r="3323" spans="1:5" x14ac:dyDescent="0.25">
      <c r="A3323" t="s">
        <v>8218</v>
      </c>
      <c r="B3323" t="e">
        <f>VLOOKUP(A3323,'all data'!F3323:L3323,7,FALSE)</f>
        <v>#N/A</v>
      </c>
      <c r="D3323" t="s">
        <v>8220</v>
      </c>
      <c r="E3323" t="e">
        <f>VLOOKUP(D3323,'all data'!F1793:L1793,7,FALSE)</f>
        <v>#N/A</v>
      </c>
    </row>
    <row r="3324" spans="1:5" x14ac:dyDescent="0.25">
      <c r="A3324" t="s">
        <v>8218</v>
      </c>
      <c r="B3324" t="e">
        <f>VLOOKUP(A3324,'all data'!F3324:L3324,7,FALSE)</f>
        <v>#N/A</v>
      </c>
      <c r="D3324" t="s">
        <v>8220</v>
      </c>
      <c r="E3324" t="e">
        <f>VLOOKUP(D3324,'all data'!F1794:L1794,7,FALSE)</f>
        <v>#N/A</v>
      </c>
    </row>
    <row r="3325" spans="1:5" x14ac:dyDescent="0.25">
      <c r="A3325" t="s">
        <v>8218</v>
      </c>
      <c r="B3325" t="e">
        <f>VLOOKUP(A3325,'all data'!F3325:L3325,7,FALSE)</f>
        <v>#N/A</v>
      </c>
      <c r="D3325" t="s">
        <v>8220</v>
      </c>
      <c r="E3325" t="e">
        <f>VLOOKUP(D3325,'all data'!F1795:L1795,7,FALSE)</f>
        <v>#N/A</v>
      </c>
    </row>
    <row r="3326" spans="1:5" x14ac:dyDescent="0.25">
      <c r="A3326" t="s">
        <v>8218</v>
      </c>
      <c r="B3326" t="e">
        <f>VLOOKUP(A3326,'all data'!F3326:L3326,7,FALSE)</f>
        <v>#N/A</v>
      </c>
      <c r="D3326" t="s">
        <v>8220</v>
      </c>
      <c r="E3326" t="e">
        <f>VLOOKUP(D3326,'all data'!F1796:L1796,7,FALSE)</f>
        <v>#N/A</v>
      </c>
    </row>
    <row r="3327" spans="1:5" x14ac:dyDescent="0.25">
      <c r="A3327" t="s">
        <v>8218</v>
      </c>
      <c r="B3327" t="e">
        <f>VLOOKUP(A3327,'all data'!F3327:L3327,7,FALSE)</f>
        <v>#N/A</v>
      </c>
      <c r="D3327" t="s">
        <v>8220</v>
      </c>
      <c r="E3327" t="e">
        <f>VLOOKUP(D3327,'all data'!F1797:L1797,7,FALSE)</f>
        <v>#N/A</v>
      </c>
    </row>
    <row r="3328" spans="1:5" x14ac:dyDescent="0.25">
      <c r="A3328" t="s">
        <v>8218</v>
      </c>
      <c r="B3328" t="e">
        <f>VLOOKUP(A3328,'all data'!F3328:L3328,7,FALSE)</f>
        <v>#N/A</v>
      </c>
      <c r="D3328" t="s">
        <v>8220</v>
      </c>
      <c r="E3328" t="e">
        <f>VLOOKUP(D3328,'all data'!F1798:L1798,7,FALSE)</f>
        <v>#N/A</v>
      </c>
    </row>
    <row r="3329" spans="1:5" x14ac:dyDescent="0.25">
      <c r="A3329" t="s">
        <v>8218</v>
      </c>
      <c r="B3329" t="e">
        <f>VLOOKUP(A3329,'all data'!F3329:L3329,7,FALSE)</f>
        <v>#N/A</v>
      </c>
      <c r="D3329" t="s">
        <v>8220</v>
      </c>
      <c r="E3329" t="e">
        <f>VLOOKUP(D3329,'all data'!F1799:L1799,7,FALSE)</f>
        <v>#N/A</v>
      </c>
    </row>
    <row r="3330" spans="1:5" x14ac:dyDescent="0.25">
      <c r="A3330" t="s">
        <v>8218</v>
      </c>
      <c r="B3330" t="e">
        <f>VLOOKUP(A3330,'all data'!F3330:L3330,7,FALSE)</f>
        <v>#N/A</v>
      </c>
      <c r="D3330" t="s">
        <v>8220</v>
      </c>
      <c r="E3330" t="e">
        <f>VLOOKUP(D3330,'all data'!F1800:L1800,7,FALSE)</f>
        <v>#N/A</v>
      </c>
    </row>
    <row r="3331" spans="1:5" x14ac:dyDescent="0.25">
      <c r="A3331" t="s">
        <v>8218</v>
      </c>
      <c r="B3331" t="e">
        <f>VLOOKUP(A3331,'all data'!F3331:L3331,7,FALSE)</f>
        <v>#N/A</v>
      </c>
      <c r="D3331" t="s">
        <v>8220</v>
      </c>
      <c r="E3331" t="e">
        <f>VLOOKUP(D3331,'all data'!F1801:L1801,7,FALSE)</f>
        <v>#N/A</v>
      </c>
    </row>
    <row r="3332" spans="1:5" x14ac:dyDescent="0.25">
      <c r="A3332" t="s">
        <v>8218</v>
      </c>
      <c r="B3332" t="e">
        <f>VLOOKUP(A3332,'all data'!F3332:L3332,7,FALSE)</f>
        <v>#N/A</v>
      </c>
      <c r="D3332" t="s">
        <v>8220</v>
      </c>
      <c r="E3332" t="e">
        <f>VLOOKUP(D3332,'all data'!F1802:L1802,7,FALSE)</f>
        <v>#N/A</v>
      </c>
    </row>
    <row r="3333" spans="1:5" x14ac:dyDescent="0.25">
      <c r="A3333" t="s">
        <v>8218</v>
      </c>
      <c r="B3333" t="e">
        <f>VLOOKUP(A3333,'all data'!F3333:L3333,7,FALSE)</f>
        <v>#N/A</v>
      </c>
      <c r="D3333" t="s">
        <v>8220</v>
      </c>
      <c r="E3333" t="e">
        <f>VLOOKUP(D3333,'all data'!F1803:L1803,7,FALSE)</f>
        <v>#N/A</v>
      </c>
    </row>
    <row r="3334" spans="1:5" x14ac:dyDescent="0.25">
      <c r="A3334" t="s">
        <v>8218</v>
      </c>
      <c r="B3334" t="e">
        <f>VLOOKUP(A3334,'all data'!F3334:L3334,7,FALSE)</f>
        <v>#N/A</v>
      </c>
      <c r="D3334" t="s">
        <v>8220</v>
      </c>
      <c r="E3334" t="e">
        <f>VLOOKUP(D3334,'all data'!F1804:L1804,7,FALSE)</f>
        <v>#N/A</v>
      </c>
    </row>
    <row r="3335" spans="1:5" x14ac:dyDescent="0.25">
      <c r="A3335" t="s">
        <v>8218</v>
      </c>
      <c r="B3335" t="e">
        <f>VLOOKUP(A3335,'all data'!F3335:L3335,7,FALSE)</f>
        <v>#N/A</v>
      </c>
      <c r="D3335" t="s">
        <v>8220</v>
      </c>
      <c r="E3335" t="e">
        <f>VLOOKUP(D3335,'all data'!F1805:L1805,7,FALSE)</f>
        <v>#N/A</v>
      </c>
    </row>
    <row r="3336" spans="1:5" x14ac:dyDescent="0.25">
      <c r="A3336" t="s">
        <v>8218</v>
      </c>
      <c r="B3336" t="e">
        <f>VLOOKUP(A3336,'all data'!F3336:L3336,7,FALSE)</f>
        <v>#N/A</v>
      </c>
      <c r="D3336" t="s">
        <v>8220</v>
      </c>
      <c r="E3336" t="e">
        <f>VLOOKUP(D3336,'all data'!F1806:L1806,7,FALSE)</f>
        <v>#N/A</v>
      </c>
    </row>
    <row r="3337" spans="1:5" x14ac:dyDescent="0.25">
      <c r="A3337" t="s">
        <v>8218</v>
      </c>
      <c r="B3337" t="e">
        <f>VLOOKUP(A3337,'all data'!F3337:L3337,7,FALSE)</f>
        <v>#N/A</v>
      </c>
      <c r="D3337" t="s">
        <v>8220</v>
      </c>
      <c r="E3337" t="e">
        <f>VLOOKUP(D3337,'all data'!F1807:L1807,7,FALSE)</f>
        <v>#N/A</v>
      </c>
    </row>
    <row r="3338" spans="1:5" x14ac:dyDescent="0.25">
      <c r="A3338" t="s">
        <v>8218</v>
      </c>
      <c r="B3338" t="e">
        <f>VLOOKUP(A3338,'all data'!F3338:L3338,7,FALSE)</f>
        <v>#N/A</v>
      </c>
      <c r="D3338" t="s">
        <v>8220</v>
      </c>
      <c r="E3338" t="e">
        <f>VLOOKUP(D3338,'all data'!F1808:L1808,7,FALSE)</f>
        <v>#N/A</v>
      </c>
    </row>
    <row r="3339" spans="1:5" x14ac:dyDescent="0.25">
      <c r="A3339" t="s">
        <v>8218</v>
      </c>
      <c r="B3339" t="e">
        <f>VLOOKUP(A3339,'all data'!F3339:L3339,7,FALSE)</f>
        <v>#N/A</v>
      </c>
      <c r="D3339" t="s">
        <v>8220</v>
      </c>
      <c r="E3339" t="e">
        <f>VLOOKUP(D3339,'all data'!F1809:L1809,7,FALSE)</f>
        <v>#N/A</v>
      </c>
    </row>
    <row r="3340" spans="1:5" x14ac:dyDescent="0.25">
      <c r="A3340" t="s">
        <v>8218</v>
      </c>
      <c r="B3340" t="e">
        <f>VLOOKUP(A3340,'all data'!F3340:L3340,7,FALSE)</f>
        <v>#N/A</v>
      </c>
      <c r="D3340" t="s">
        <v>8220</v>
      </c>
      <c r="E3340" t="e">
        <f>VLOOKUP(D3340,'all data'!F1810:L1810,7,FALSE)</f>
        <v>#N/A</v>
      </c>
    </row>
    <row r="3341" spans="1:5" x14ac:dyDescent="0.25">
      <c r="A3341" t="s">
        <v>8218</v>
      </c>
      <c r="B3341" t="e">
        <f>VLOOKUP(A3341,'all data'!F3341:L3341,7,FALSE)</f>
        <v>#N/A</v>
      </c>
      <c r="D3341" t="s">
        <v>8220</v>
      </c>
      <c r="E3341" t="e">
        <f>VLOOKUP(D3341,'all data'!F1811:L1811,7,FALSE)</f>
        <v>#N/A</v>
      </c>
    </row>
    <row r="3342" spans="1:5" x14ac:dyDescent="0.25">
      <c r="A3342" t="s">
        <v>8218</v>
      </c>
      <c r="B3342" t="e">
        <f>VLOOKUP(A3342,'all data'!F3342:L3342,7,FALSE)</f>
        <v>#N/A</v>
      </c>
      <c r="D3342" t="s">
        <v>8220</v>
      </c>
      <c r="E3342" t="e">
        <f>VLOOKUP(D3342,'all data'!F1812:L1812,7,FALSE)</f>
        <v>#N/A</v>
      </c>
    </row>
    <row r="3343" spans="1:5" x14ac:dyDescent="0.25">
      <c r="A3343" t="s">
        <v>8218</v>
      </c>
      <c r="B3343" t="e">
        <f>VLOOKUP(A3343,'all data'!F3343:L3343,7,FALSE)</f>
        <v>#N/A</v>
      </c>
      <c r="D3343" t="s">
        <v>8220</v>
      </c>
      <c r="E3343" t="e">
        <f>VLOOKUP(D3343,'all data'!F1813:L1813,7,FALSE)</f>
        <v>#N/A</v>
      </c>
    </row>
    <row r="3344" spans="1:5" x14ac:dyDescent="0.25">
      <c r="A3344" t="s">
        <v>8218</v>
      </c>
      <c r="B3344" t="e">
        <f>VLOOKUP(A3344,'all data'!F3344:L3344,7,FALSE)</f>
        <v>#N/A</v>
      </c>
      <c r="D3344" t="s">
        <v>8220</v>
      </c>
      <c r="E3344" t="e">
        <f>VLOOKUP(D3344,'all data'!F1814:L1814,7,FALSE)</f>
        <v>#N/A</v>
      </c>
    </row>
    <row r="3345" spans="1:5" x14ac:dyDescent="0.25">
      <c r="A3345" t="s">
        <v>8218</v>
      </c>
      <c r="B3345" t="e">
        <f>VLOOKUP(A3345,'all data'!F3345:L3345,7,FALSE)</f>
        <v>#N/A</v>
      </c>
      <c r="D3345" t="s">
        <v>8220</v>
      </c>
      <c r="E3345" t="e">
        <f>VLOOKUP(D3345,'all data'!F1815:L1815,7,FALSE)</f>
        <v>#N/A</v>
      </c>
    </row>
    <row r="3346" spans="1:5" x14ac:dyDescent="0.25">
      <c r="A3346" t="s">
        <v>8218</v>
      </c>
      <c r="B3346" t="e">
        <f>VLOOKUP(A3346,'all data'!F3346:L3346,7,FALSE)</f>
        <v>#N/A</v>
      </c>
      <c r="D3346" t="s">
        <v>8220</v>
      </c>
      <c r="E3346" t="e">
        <f>VLOOKUP(D3346,'all data'!F1816:L1816,7,FALSE)</f>
        <v>#N/A</v>
      </c>
    </row>
    <row r="3347" spans="1:5" x14ac:dyDescent="0.25">
      <c r="A3347" t="s">
        <v>8218</v>
      </c>
      <c r="B3347" t="e">
        <f>VLOOKUP(A3347,'all data'!F3347:L3347,7,FALSE)</f>
        <v>#N/A</v>
      </c>
      <c r="D3347" t="s">
        <v>8220</v>
      </c>
      <c r="E3347" t="e">
        <f>VLOOKUP(D3347,'all data'!F1817:L1817,7,FALSE)</f>
        <v>#N/A</v>
      </c>
    </row>
    <row r="3348" spans="1:5" x14ac:dyDescent="0.25">
      <c r="A3348" t="s">
        <v>8218</v>
      </c>
      <c r="B3348" t="e">
        <f>VLOOKUP(A3348,'all data'!F3348:L3348,7,FALSE)</f>
        <v>#N/A</v>
      </c>
      <c r="D3348" t="s">
        <v>8220</v>
      </c>
      <c r="E3348" t="e">
        <f>VLOOKUP(D3348,'all data'!F1818:L1818,7,FALSE)</f>
        <v>#N/A</v>
      </c>
    </row>
    <row r="3349" spans="1:5" x14ac:dyDescent="0.25">
      <c r="A3349" t="s">
        <v>8218</v>
      </c>
      <c r="B3349" t="e">
        <f>VLOOKUP(A3349,'all data'!F3349:L3349,7,FALSE)</f>
        <v>#N/A</v>
      </c>
      <c r="D3349" t="s">
        <v>8220</v>
      </c>
      <c r="E3349" t="e">
        <f>VLOOKUP(D3349,'all data'!F1819:L1819,7,FALSE)</f>
        <v>#N/A</v>
      </c>
    </row>
    <row r="3350" spans="1:5" x14ac:dyDescent="0.25">
      <c r="A3350" t="s">
        <v>8218</v>
      </c>
      <c r="B3350" t="e">
        <f>VLOOKUP(A3350,'all data'!F3350:L3350,7,FALSE)</f>
        <v>#N/A</v>
      </c>
      <c r="D3350" t="s">
        <v>8220</v>
      </c>
      <c r="E3350" t="e">
        <f>VLOOKUP(D3350,'all data'!F1820:L1820,7,FALSE)</f>
        <v>#N/A</v>
      </c>
    </row>
    <row r="3351" spans="1:5" x14ac:dyDescent="0.25">
      <c r="A3351" t="s">
        <v>8218</v>
      </c>
      <c r="B3351" t="e">
        <f>VLOOKUP(A3351,'all data'!F3351:L3351,7,FALSE)</f>
        <v>#N/A</v>
      </c>
      <c r="D3351" t="s">
        <v>8220</v>
      </c>
      <c r="E3351" t="e">
        <f>VLOOKUP(D3351,'all data'!F1821:L1821,7,FALSE)</f>
        <v>#N/A</v>
      </c>
    </row>
    <row r="3352" spans="1:5" x14ac:dyDescent="0.25">
      <c r="A3352" t="s">
        <v>8218</v>
      </c>
      <c r="B3352" t="e">
        <f>VLOOKUP(A3352,'all data'!F3352:L3352,7,FALSE)</f>
        <v>#N/A</v>
      </c>
      <c r="D3352" t="s">
        <v>8220</v>
      </c>
      <c r="E3352" t="e">
        <f>VLOOKUP(D3352,'all data'!F1822:L1822,7,FALSE)</f>
        <v>#N/A</v>
      </c>
    </row>
    <row r="3353" spans="1:5" x14ac:dyDescent="0.25">
      <c r="A3353" t="s">
        <v>8218</v>
      </c>
      <c r="B3353" t="e">
        <f>VLOOKUP(A3353,'all data'!F3353:L3353,7,FALSE)</f>
        <v>#N/A</v>
      </c>
      <c r="D3353" t="s">
        <v>8220</v>
      </c>
      <c r="E3353" t="e">
        <f>VLOOKUP(D3353,'all data'!F1823:L1823,7,FALSE)</f>
        <v>#N/A</v>
      </c>
    </row>
    <row r="3354" spans="1:5" x14ac:dyDescent="0.25">
      <c r="A3354" t="s">
        <v>8218</v>
      </c>
      <c r="B3354" t="e">
        <f>VLOOKUP(A3354,'all data'!F3354:L3354,7,FALSE)</f>
        <v>#N/A</v>
      </c>
      <c r="D3354" t="s">
        <v>8220</v>
      </c>
      <c r="E3354" t="e">
        <f>VLOOKUP(D3354,'all data'!F1824:L1824,7,FALSE)</f>
        <v>#N/A</v>
      </c>
    </row>
    <row r="3355" spans="1:5" x14ac:dyDescent="0.25">
      <c r="A3355" t="s">
        <v>8218</v>
      </c>
      <c r="B3355" t="e">
        <f>VLOOKUP(A3355,'all data'!F3355:L3355,7,FALSE)</f>
        <v>#N/A</v>
      </c>
      <c r="D3355" t="s">
        <v>8220</v>
      </c>
      <c r="E3355" t="e">
        <f>VLOOKUP(D3355,'all data'!F1825:L1825,7,FALSE)</f>
        <v>#N/A</v>
      </c>
    </row>
    <row r="3356" spans="1:5" x14ac:dyDescent="0.25">
      <c r="A3356" t="s">
        <v>8218</v>
      </c>
      <c r="B3356" t="e">
        <f>VLOOKUP(A3356,'all data'!F3356:L3356,7,FALSE)</f>
        <v>#N/A</v>
      </c>
      <c r="D3356" t="s">
        <v>8220</v>
      </c>
      <c r="E3356" t="e">
        <f>VLOOKUP(D3356,'all data'!F1826:L1826,7,FALSE)</f>
        <v>#N/A</v>
      </c>
    </row>
    <row r="3357" spans="1:5" x14ac:dyDescent="0.25">
      <c r="A3357" t="s">
        <v>8218</v>
      </c>
      <c r="B3357" t="e">
        <f>VLOOKUP(A3357,'all data'!F3357:L3357,7,FALSE)</f>
        <v>#N/A</v>
      </c>
      <c r="D3357" t="s">
        <v>8220</v>
      </c>
      <c r="E3357" t="e">
        <f>VLOOKUP(D3357,'all data'!F1827:L1827,7,FALSE)</f>
        <v>#N/A</v>
      </c>
    </row>
    <row r="3358" spans="1:5" x14ac:dyDescent="0.25">
      <c r="A3358" t="s">
        <v>8218</v>
      </c>
      <c r="B3358" t="e">
        <f>VLOOKUP(A3358,'all data'!F3358:L3358,7,FALSE)</f>
        <v>#N/A</v>
      </c>
      <c r="D3358" t="s">
        <v>8220</v>
      </c>
      <c r="E3358" t="e">
        <f>VLOOKUP(D3358,'all data'!F1828:L1828,7,FALSE)</f>
        <v>#N/A</v>
      </c>
    </row>
    <row r="3359" spans="1:5" x14ac:dyDescent="0.25">
      <c r="A3359" t="s">
        <v>8218</v>
      </c>
      <c r="B3359" t="e">
        <f>VLOOKUP(A3359,'all data'!F3359:L3359,7,FALSE)</f>
        <v>#N/A</v>
      </c>
      <c r="D3359" t="s">
        <v>8220</v>
      </c>
      <c r="E3359" t="e">
        <f>VLOOKUP(D3359,'all data'!F1829:L1829,7,FALSE)</f>
        <v>#N/A</v>
      </c>
    </row>
    <row r="3360" spans="1:5" x14ac:dyDescent="0.25">
      <c r="A3360" t="s">
        <v>8218</v>
      </c>
      <c r="B3360" t="e">
        <f>VLOOKUP(A3360,'all data'!F3360:L3360,7,FALSE)</f>
        <v>#N/A</v>
      </c>
      <c r="D3360" t="s">
        <v>8220</v>
      </c>
      <c r="E3360" t="e">
        <f>VLOOKUP(D3360,'all data'!F1830:L1830,7,FALSE)</f>
        <v>#N/A</v>
      </c>
    </row>
    <row r="3361" spans="1:5" x14ac:dyDescent="0.25">
      <c r="A3361" t="s">
        <v>8218</v>
      </c>
      <c r="B3361" t="e">
        <f>VLOOKUP(A3361,'all data'!F3361:L3361,7,FALSE)</f>
        <v>#N/A</v>
      </c>
      <c r="D3361" t="s">
        <v>8220</v>
      </c>
      <c r="E3361" t="e">
        <f>VLOOKUP(D3361,'all data'!F1831:L1831,7,FALSE)</f>
        <v>#N/A</v>
      </c>
    </row>
    <row r="3362" spans="1:5" x14ac:dyDescent="0.25">
      <c r="A3362" t="s">
        <v>8218</v>
      </c>
      <c r="B3362" t="e">
        <f>VLOOKUP(A3362,'all data'!F3362:L3362,7,FALSE)</f>
        <v>#N/A</v>
      </c>
      <c r="D3362" t="s">
        <v>8220</v>
      </c>
      <c r="E3362" t="e">
        <f>VLOOKUP(D3362,'all data'!F1832:L1832,7,FALSE)</f>
        <v>#N/A</v>
      </c>
    </row>
    <row r="3363" spans="1:5" x14ac:dyDescent="0.25">
      <c r="A3363" t="s">
        <v>8218</v>
      </c>
      <c r="B3363" t="e">
        <f>VLOOKUP(A3363,'all data'!F3363:L3363,7,FALSE)</f>
        <v>#N/A</v>
      </c>
      <c r="D3363" t="s">
        <v>8220</v>
      </c>
      <c r="E3363" t="e">
        <f>VLOOKUP(D3363,'all data'!F1833:L1833,7,FALSE)</f>
        <v>#N/A</v>
      </c>
    </row>
    <row r="3364" spans="1:5" x14ac:dyDescent="0.25">
      <c r="A3364" t="s">
        <v>8218</v>
      </c>
      <c r="B3364" t="e">
        <f>VLOOKUP(A3364,'all data'!F3364:L3364,7,FALSE)</f>
        <v>#N/A</v>
      </c>
      <c r="D3364" t="s">
        <v>8220</v>
      </c>
      <c r="E3364" t="e">
        <f>VLOOKUP(D3364,'all data'!F1834:L1834,7,FALSE)</f>
        <v>#N/A</v>
      </c>
    </row>
    <row r="3365" spans="1:5" x14ac:dyDescent="0.25">
      <c r="A3365" t="s">
        <v>8218</v>
      </c>
      <c r="B3365" t="e">
        <f>VLOOKUP(A3365,'all data'!F3365:L3365,7,FALSE)</f>
        <v>#N/A</v>
      </c>
      <c r="D3365" t="s">
        <v>8220</v>
      </c>
      <c r="E3365" t="e">
        <f>VLOOKUP(D3365,'all data'!F1835:L1835,7,FALSE)</f>
        <v>#N/A</v>
      </c>
    </row>
    <row r="3366" spans="1:5" x14ac:dyDescent="0.25">
      <c r="A3366" t="s">
        <v>8218</v>
      </c>
      <c r="B3366" t="e">
        <f>VLOOKUP(A3366,'all data'!F3366:L3366,7,FALSE)</f>
        <v>#N/A</v>
      </c>
      <c r="D3366" t="s">
        <v>8220</v>
      </c>
      <c r="E3366" t="e">
        <f>VLOOKUP(D3366,'all data'!F1836:L1836,7,FALSE)</f>
        <v>#N/A</v>
      </c>
    </row>
    <row r="3367" spans="1:5" x14ac:dyDescent="0.25">
      <c r="A3367" t="s">
        <v>8218</v>
      </c>
      <c r="B3367" t="e">
        <f>VLOOKUP(A3367,'all data'!F3367:L3367,7,FALSE)</f>
        <v>#N/A</v>
      </c>
      <c r="D3367" t="s">
        <v>8220</v>
      </c>
      <c r="E3367" t="e">
        <f>VLOOKUP(D3367,'all data'!F1837:L1837,7,FALSE)</f>
        <v>#N/A</v>
      </c>
    </row>
    <row r="3368" spans="1:5" x14ac:dyDescent="0.25">
      <c r="A3368" t="s">
        <v>8218</v>
      </c>
      <c r="B3368" t="e">
        <f>VLOOKUP(A3368,'all data'!F3368:L3368,7,FALSE)</f>
        <v>#N/A</v>
      </c>
      <c r="D3368" t="s">
        <v>8220</v>
      </c>
      <c r="E3368" t="e">
        <f>VLOOKUP(D3368,'all data'!F1838:L1838,7,FALSE)</f>
        <v>#N/A</v>
      </c>
    </row>
    <row r="3369" spans="1:5" x14ac:dyDescent="0.25">
      <c r="A3369" t="s">
        <v>8218</v>
      </c>
      <c r="B3369" t="e">
        <f>VLOOKUP(A3369,'all data'!F3369:L3369,7,FALSE)</f>
        <v>#N/A</v>
      </c>
      <c r="D3369" t="s">
        <v>8220</v>
      </c>
      <c r="E3369" t="e">
        <f>VLOOKUP(D3369,'all data'!F1839:L1839,7,FALSE)</f>
        <v>#N/A</v>
      </c>
    </row>
    <row r="3370" spans="1:5" x14ac:dyDescent="0.25">
      <c r="A3370" t="s">
        <v>8218</v>
      </c>
      <c r="B3370" t="e">
        <f>VLOOKUP(A3370,'all data'!F3370:L3370,7,FALSE)</f>
        <v>#N/A</v>
      </c>
      <c r="D3370" t="s">
        <v>8220</v>
      </c>
      <c r="E3370" t="e">
        <f>VLOOKUP(D3370,'all data'!F1840:L1840,7,FALSE)</f>
        <v>#N/A</v>
      </c>
    </row>
    <row r="3371" spans="1:5" x14ac:dyDescent="0.25">
      <c r="A3371" t="s">
        <v>8218</v>
      </c>
      <c r="B3371" t="e">
        <f>VLOOKUP(A3371,'all data'!F3371:L3371,7,FALSE)</f>
        <v>#N/A</v>
      </c>
      <c r="D3371" t="s">
        <v>8220</v>
      </c>
      <c r="E3371" t="e">
        <f>VLOOKUP(D3371,'all data'!F1841:L1841,7,FALSE)</f>
        <v>#N/A</v>
      </c>
    </row>
    <row r="3372" spans="1:5" x14ac:dyDescent="0.25">
      <c r="A3372" t="s">
        <v>8218</v>
      </c>
      <c r="B3372" t="e">
        <f>VLOOKUP(A3372,'all data'!F3372:L3372,7,FALSE)</f>
        <v>#N/A</v>
      </c>
      <c r="D3372" t="s">
        <v>8220</v>
      </c>
      <c r="E3372" t="e">
        <f>VLOOKUP(D3372,'all data'!F1842:L1842,7,FALSE)</f>
        <v>#N/A</v>
      </c>
    </row>
    <row r="3373" spans="1:5" x14ac:dyDescent="0.25">
      <c r="A3373" t="s">
        <v>8218</v>
      </c>
      <c r="B3373" t="e">
        <f>VLOOKUP(A3373,'all data'!F3373:L3373,7,FALSE)</f>
        <v>#N/A</v>
      </c>
      <c r="D3373" t="s">
        <v>8220</v>
      </c>
      <c r="E3373" t="e">
        <f>VLOOKUP(D3373,'all data'!F1843:L1843,7,FALSE)</f>
        <v>#N/A</v>
      </c>
    </row>
    <row r="3374" spans="1:5" x14ac:dyDescent="0.25">
      <c r="A3374" t="s">
        <v>8218</v>
      </c>
      <c r="B3374" t="e">
        <f>VLOOKUP(A3374,'all data'!F3374:L3374,7,FALSE)</f>
        <v>#N/A</v>
      </c>
      <c r="D3374" t="s">
        <v>8220</v>
      </c>
      <c r="E3374" t="e">
        <f>VLOOKUP(D3374,'all data'!F1844:L1844,7,FALSE)</f>
        <v>#N/A</v>
      </c>
    </row>
    <row r="3375" spans="1:5" x14ac:dyDescent="0.25">
      <c r="A3375" t="s">
        <v>8218</v>
      </c>
      <c r="B3375" t="e">
        <f>VLOOKUP(A3375,'all data'!F3375:L3375,7,FALSE)</f>
        <v>#N/A</v>
      </c>
      <c r="D3375" t="s">
        <v>8220</v>
      </c>
      <c r="E3375" t="e">
        <f>VLOOKUP(D3375,'all data'!F1845:L1845,7,FALSE)</f>
        <v>#N/A</v>
      </c>
    </row>
    <row r="3376" spans="1:5" x14ac:dyDescent="0.25">
      <c r="A3376" t="s">
        <v>8218</v>
      </c>
      <c r="B3376" t="e">
        <f>VLOOKUP(A3376,'all data'!F3376:L3376,7,FALSE)</f>
        <v>#N/A</v>
      </c>
      <c r="D3376" t="s">
        <v>8220</v>
      </c>
      <c r="E3376" t="e">
        <f>VLOOKUP(D3376,'all data'!F1846:L1846,7,FALSE)</f>
        <v>#N/A</v>
      </c>
    </row>
    <row r="3377" spans="1:5" x14ac:dyDescent="0.25">
      <c r="A3377" t="s">
        <v>8218</v>
      </c>
      <c r="B3377" t="e">
        <f>VLOOKUP(A3377,'all data'!F3377:L3377,7,FALSE)</f>
        <v>#N/A</v>
      </c>
      <c r="D3377" t="s">
        <v>8220</v>
      </c>
      <c r="E3377" t="e">
        <f>VLOOKUP(D3377,'all data'!F1847:L1847,7,FALSE)</f>
        <v>#N/A</v>
      </c>
    </row>
    <row r="3378" spans="1:5" x14ac:dyDescent="0.25">
      <c r="A3378" t="s">
        <v>8218</v>
      </c>
      <c r="B3378" t="e">
        <f>VLOOKUP(A3378,'all data'!F3378:L3378,7,FALSE)</f>
        <v>#N/A</v>
      </c>
      <c r="D3378" t="s">
        <v>8220</v>
      </c>
      <c r="E3378" t="e">
        <f>VLOOKUP(D3378,'all data'!F1848:L1848,7,FALSE)</f>
        <v>#N/A</v>
      </c>
    </row>
    <row r="3379" spans="1:5" x14ac:dyDescent="0.25">
      <c r="A3379" t="s">
        <v>8218</v>
      </c>
      <c r="B3379" t="e">
        <f>VLOOKUP(A3379,'all data'!F3379:L3379,7,FALSE)</f>
        <v>#N/A</v>
      </c>
      <c r="D3379" t="s">
        <v>8220</v>
      </c>
      <c r="E3379" t="e">
        <f>VLOOKUP(D3379,'all data'!F1849:L1849,7,FALSE)</f>
        <v>#N/A</v>
      </c>
    </row>
    <row r="3380" spans="1:5" x14ac:dyDescent="0.25">
      <c r="A3380" t="s">
        <v>8218</v>
      </c>
      <c r="B3380" t="e">
        <f>VLOOKUP(A3380,'all data'!F3380:L3380,7,FALSE)</f>
        <v>#N/A</v>
      </c>
      <c r="D3380" t="s">
        <v>8220</v>
      </c>
      <c r="E3380" t="e">
        <f>VLOOKUP(D3380,'all data'!F1850:L1850,7,FALSE)</f>
        <v>#N/A</v>
      </c>
    </row>
    <row r="3381" spans="1:5" x14ac:dyDescent="0.25">
      <c r="A3381" t="s">
        <v>8218</v>
      </c>
      <c r="B3381" t="e">
        <f>VLOOKUP(A3381,'all data'!F3381:L3381,7,FALSE)</f>
        <v>#N/A</v>
      </c>
      <c r="D3381" t="s">
        <v>8220</v>
      </c>
      <c r="E3381" t="e">
        <f>VLOOKUP(D3381,'all data'!F1851:L1851,7,FALSE)</f>
        <v>#N/A</v>
      </c>
    </row>
    <row r="3382" spans="1:5" x14ac:dyDescent="0.25">
      <c r="A3382" t="s">
        <v>8218</v>
      </c>
      <c r="B3382" t="e">
        <f>VLOOKUP(A3382,'all data'!F3382:L3382,7,FALSE)</f>
        <v>#N/A</v>
      </c>
      <c r="D3382" t="s">
        <v>8220</v>
      </c>
      <c r="E3382" t="e">
        <f>VLOOKUP(D3382,'all data'!F1852:L1852,7,FALSE)</f>
        <v>#N/A</v>
      </c>
    </row>
    <row r="3383" spans="1:5" x14ac:dyDescent="0.25">
      <c r="A3383" t="s">
        <v>8218</v>
      </c>
      <c r="B3383" t="e">
        <f>VLOOKUP(A3383,'all data'!F3383:L3383,7,FALSE)</f>
        <v>#N/A</v>
      </c>
      <c r="D3383" t="s">
        <v>8220</v>
      </c>
      <c r="E3383" t="e">
        <f>VLOOKUP(D3383,'all data'!F1853:L1853,7,FALSE)</f>
        <v>#N/A</v>
      </c>
    </row>
    <row r="3384" spans="1:5" x14ac:dyDescent="0.25">
      <c r="A3384" t="s">
        <v>8218</v>
      </c>
      <c r="B3384" t="e">
        <f>VLOOKUP(A3384,'all data'!F3384:L3384,7,FALSE)</f>
        <v>#N/A</v>
      </c>
      <c r="D3384" t="s">
        <v>8220</v>
      </c>
      <c r="E3384" t="e">
        <f>VLOOKUP(D3384,'all data'!F1854:L1854,7,FALSE)</f>
        <v>#N/A</v>
      </c>
    </row>
    <row r="3385" spans="1:5" x14ac:dyDescent="0.25">
      <c r="A3385" t="s">
        <v>8218</v>
      </c>
      <c r="B3385" t="e">
        <f>VLOOKUP(A3385,'all data'!F3385:L3385,7,FALSE)</f>
        <v>#N/A</v>
      </c>
      <c r="D3385" t="s">
        <v>8220</v>
      </c>
      <c r="E3385" t="e">
        <f>VLOOKUP(D3385,'all data'!F1855:L1855,7,FALSE)</f>
        <v>#N/A</v>
      </c>
    </row>
    <row r="3386" spans="1:5" x14ac:dyDescent="0.25">
      <c r="A3386" t="s">
        <v>8218</v>
      </c>
      <c r="B3386" t="e">
        <f>VLOOKUP(A3386,'all data'!F3386:L3386,7,FALSE)</f>
        <v>#N/A</v>
      </c>
      <c r="D3386" t="s">
        <v>8220</v>
      </c>
      <c r="E3386" t="e">
        <f>VLOOKUP(D3386,'all data'!F1856:L1856,7,FALSE)</f>
        <v>#N/A</v>
      </c>
    </row>
    <row r="3387" spans="1:5" x14ac:dyDescent="0.25">
      <c r="A3387" t="s">
        <v>8218</v>
      </c>
      <c r="B3387" t="e">
        <f>VLOOKUP(A3387,'all data'!F3387:L3387,7,FALSE)</f>
        <v>#N/A</v>
      </c>
      <c r="D3387" t="s">
        <v>8220</v>
      </c>
      <c r="E3387" t="e">
        <f>VLOOKUP(D3387,'all data'!F1857:L1857,7,FALSE)</f>
        <v>#N/A</v>
      </c>
    </row>
    <row r="3388" spans="1:5" x14ac:dyDescent="0.25">
      <c r="A3388" t="s">
        <v>8218</v>
      </c>
      <c r="B3388" t="e">
        <f>VLOOKUP(A3388,'all data'!F3388:L3388,7,FALSE)</f>
        <v>#N/A</v>
      </c>
      <c r="D3388" t="s">
        <v>8220</v>
      </c>
      <c r="E3388" t="e">
        <f>VLOOKUP(D3388,'all data'!F1858:L1858,7,FALSE)</f>
        <v>#N/A</v>
      </c>
    </row>
    <row r="3389" spans="1:5" x14ac:dyDescent="0.25">
      <c r="A3389" t="s">
        <v>8218</v>
      </c>
      <c r="B3389" t="e">
        <f>VLOOKUP(A3389,'all data'!F3389:L3389,7,FALSE)</f>
        <v>#N/A</v>
      </c>
      <c r="D3389" t="s">
        <v>8220</v>
      </c>
      <c r="E3389" t="e">
        <f>VLOOKUP(D3389,'all data'!F1859:L1859,7,FALSE)</f>
        <v>#N/A</v>
      </c>
    </row>
    <row r="3390" spans="1:5" x14ac:dyDescent="0.25">
      <c r="A3390" t="s">
        <v>8218</v>
      </c>
      <c r="B3390" t="e">
        <f>VLOOKUP(A3390,'all data'!F3390:L3390,7,FALSE)</f>
        <v>#N/A</v>
      </c>
      <c r="D3390" t="s">
        <v>8220</v>
      </c>
      <c r="E3390" t="e">
        <f>VLOOKUP(D3390,'all data'!F1860:L1860,7,FALSE)</f>
        <v>#N/A</v>
      </c>
    </row>
    <row r="3391" spans="1:5" x14ac:dyDescent="0.25">
      <c r="A3391" t="s">
        <v>8218</v>
      </c>
      <c r="B3391" t="e">
        <f>VLOOKUP(A3391,'all data'!F3391:L3391,7,FALSE)</f>
        <v>#N/A</v>
      </c>
      <c r="D3391" t="s">
        <v>8220</v>
      </c>
      <c r="E3391" t="e">
        <f>VLOOKUP(D3391,'all data'!F1861:L1861,7,FALSE)</f>
        <v>#N/A</v>
      </c>
    </row>
    <row r="3392" spans="1:5" x14ac:dyDescent="0.25">
      <c r="A3392" t="s">
        <v>8218</v>
      </c>
      <c r="B3392" t="e">
        <f>VLOOKUP(A3392,'all data'!F3392:L3392,7,FALSE)</f>
        <v>#N/A</v>
      </c>
      <c r="D3392" t="s">
        <v>8220</v>
      </c>
      <c r="E3392" t="e">
        <f>VLOOKUP(D3392,'all data'!F1862:L1862,7,FALSE)</f>
        <v>#N/A</v>
      </c>
    </row>
    <row r="3393" spans="1:5" x14ac:dyDescent="0.25">
      <c r="A3393" t="s">
        <v>8218</v>
      </c>
      <c r="B3393" t="e">
        <f>VLOOKUP(A3393,'all data'!F3393:L3393,7,FALSE)</f>
        <v>#N/A</v>
      </c>
      <c r="D3393" t="s">
        <v>8220</v>
      </c>
      <c r="E3393" t="e">
        <f>VLOOKUP(D3393,'all data'!F1863:L1863,7,FALSE)</f>
        <v>#N/A</v>
      </c>
    </row>
    <row r="3394" spans="1:5" x14ac:dyDescent="0.25">
      <c r="A3394" t="s">
        <v>8218</v>
      </c>
      <c r="B3394" t="e">
        <f>VLOOKUP(A3394,'all data'!F3394:L3394,7,FALSE)</f>
        <v>#N/A</v>
      </c>
      <c r="D3394" t="s">
        <v>8220</v>
      </c>
      <c r="E3394" t="e">
        <f>VLOOKUP(D3394,'all data'!F1864:L1864,7,FALSE)</f>
        <v>#N/A</v>
      </c>
    </row>
    <row r="3395" spans="1:5" x14ac:dyDescent="0.25">
      <c r="A3395" t="s">
        <v>8218</v>
      </c>
      <c r="B3395" t="e">
        <f>VLOOKUP(A3395,'all data'!F3395:L3395,7,FALSE)</f>
        <v>#N/A</v>
      </c>
      <c r="D3395" t="s">
        <v>8220</v>
      </c>
      <c r="E3395" t="e">
        <f>VLOOKUP(D3395,'all data'!F1865:L1865,7,FALSE)</f>
        <v>#N/A</v>
      </c>
    </row>
    <row r="3396" spans="1:5" x14ac:dyDescent="0.25">
      <c r="A3396" t="s">
        <v>8218</v>
      </c>
      <c r="B3396" t="e">
        <f>VLOOKUP(A3396,'all data'!F3396:L3396,7,FALSE)</f>
        <v>#N/A</v>
      </c>
      <c r="D3396" t="s">
        <v>8220</v>
      </c>
      <c r="E3396" t="e">
        <f>VLOOKUP(D3396,'all data'!F1866:L1866,7,FALSE)</f>
        <v>#N/A</v>
      </c>
    </row>
    <row r="3397" spans="1:5" x14ac:dyDescent="0.25">
      <c r="A3397" t="s">
        <v>8218</v>
      </c>
      <c r="B3397" t="e">
        <f>VLOOKUP(A3397,'all data'!F3397:L3397,7,FALSE)</f>
        <v>#N/A</v>
      </c>
      <c r="D3397" t="s">
        <v>8220</v>
      </c>
      <c r="E3397" t="e">
        <f>VLOOKUP(D3397,'all data'!F1867:L1867,7,FALSE)</f>
        <v>#N/A</v>
      </c>
    </row>
    <row r="3398" spans="1:5" x14ac:dyDescent="0.25">
      <c r="A3398" t="s">
        <v>8218</v>
      </c>
      <c r="B3398" t="e">
        <f>VLOOKUP(A3398,'all data'!F3398:L3398,7,FALSE)</f>
        <v>#N/A</v>
      </c>
      <c r="D3398" t="s">
        <v>8220</v>
      </c>
      <c r="E3398" t="e">
        <f>VLOOKUP(D3398,'all data'!F1868:L1868,7,FALSE)</f>
        <v>#N/A</v>
      </c>
    </row>
    <row r="3399" spans="1:5" x14ac:dyDescent="0.25">
      <c r="A3399" t="s">
        <v>8218</v>
      </c>
      <c r="B3399" t="e">
        <f>VLOOKUP(A3399,'all data'!F3399:L3399,7,FALSE)</f>
        <v>#N/A</v>
      </c>
      <c r="D3399" t="s">
        <v>8220</v>
      </c>
      <c r="E3399" t="e">
        <f>VLOOKUP(D3399,'all data'!F1869:L1869,7,FALSE)</f>
        <v>#N/A</v>
      </c>
    </row>
    <row r="3400" spans="1:5" x14ac:dyDescent="0.25">
      <c r="A3400" t="s">
        <v>8218</v>
      </c>
      <c r="B3400" t="e">
        <f>VLOOKUP(A3400,'all data'!F3400:L3400,7,FALSE)</f>
        <v>#N/A</v>
      </c>
      <c r="D3400" t="s">
        <v>8220</v>
      </c>
      <c r="E3400" t="e">
        <f>VLOOKUP(D3400,'all data'!F1870:L1870,7,FALSE)</f>
        <v>#N/A</v>
      </c>
    </row>
    <row r="3401" spans="1:5" x14ac:dyDescent="0.25">
      <c r="A3401" t="s">
        <v>8218</v>
      </c>
      <c r="B3401" t="e">
        <f>VLOOKUP(A3401,'all data'!F3401:L3401,7,FALSE)</f>
        <v>#N/A</v>
      </c>
      <c r="D3401" t="s">
        <v>8220</v>
      </c>
      <c r="E3401" t="e">
        <f>VLOOKUP(D3401,'all data'!F1871:L1871,7,FALSE)</f>
        <v>#N/A</v>
      </c>
    </row>
    <row r="3402" spans="1:5" x14ac:dyDescent="0.25">
      <c r="A3402" t="s">
        <v>8218</v>
      </c>
      <c r="B3402" t="e">
        <f>VLOOKUP(A3402,'all data'!F3402:L3402,7,FALSE)</f>
        <v>#N/A</v>
      </c>
      <c r="D3402" t="s">
        <v>8220</v>
      </c>
      <c r="E3402" t="e">
        <f>VLOOKUP(D3402,'all data'!F1872:L1872,7,FALSE)</f>
        <v>#N/A</v>
      </c>
    </row>
    <row r="3403" spans="1:5" x14ac:dyDescent="0.25">
      <c r="A3403" t="s">
        <v>8218</v>
      </c>
      <c r="B3403" t="e">
        <f>VLOOKUP(A3403,'all data'!F3403:L3403,7,FALSE)</f>
        <v>#N/A</v>
      </c>
      <c r="D3403" t="s">
        <v>8220</v>
      </c>
      <c r="E3403" t="e">
        <f>VLOOKUP(D3403,'all data'!F1873:L1873,7,FALSE)</f>
        <v>#N/A</v>
      </c>
    </row>
    <row r="3404" spans="1:5" x14ac:dyDescent="0.25">
      <c r="A3404" t="s">
        <v>8218</v>
      </c>
      <c r="B3404" t="e">
        <f>VLOOKUP(A3404,'all data'!F3404:L3404,7,FALSE)</f>
        <v>#N/A</v>
      </c>
      <c r="D3404" t="s">
        <v>8220</v>
      </c>
      <c r="E3404" t="e">
        <f>VLOOKUP(D3404,'all data'!F1874:L1874,7,FALSE)</f>
        <v>#N/A</v>
      </c>
    </row>
    <row r="3405" spans="1:5" x14ac:dyDescent="0.25">
      <c r="A3405" t="s">
        <v>8218</v>
      </c>
      <c r="B3405" t="e">
        <f>VLOOKUP(A3405,'all data'!F3405:L3405,7,FALSE)</f>
        <v>#N/A</v>
      </c>
      <c r="D3405" t="s">
        <v>8220</v>
      </c>
      <c r="E3405" t="e">
        <f>VLOOKUP(D3405,'all data'!F1875:L1875,7,FALSE)</f>
        <v>#N/A</v>
      </c>
    </row>
    <row r="3406" spans="1:5" x14ac:dyDescent="0.25">
      <c r="A3406" t="s">
        <v>8218</v>
      </c>
      <c r="B3406" t="e">
        <f>VLOOKUP(A3406,'all data'!F3406:L3406,7,FALSE)</f>
        <v>#N/A</v>
      </c>
      <c r="D3406" t="s">
        <v>8220</v>
      </c>
      <c r="E3406" t="e">
        <f>VLOOKUP(D3406,'all data'!F1876:L1876,7,FALSE)</f>
        <v>#N/A</v>
      </c>
    </row>
    <row r="3407" spans="1:5" x14ac:dyDescent="0.25">
      <c r="A3407" t="s">
        <v>8218</v>
      </c>
      <c r="B3407" t="e">
        <f>VLOOKUP(A3407,'all data'!F3407:L3407,7,FALSE)</f>
        <v>#N/A</v>
      </c>
      <c r="D3407" t="s">
        <v>8220</v>
      </c>
      <c r="E3407" t="e">
        <f>VLOOKUP(D3407,'all data'!F1877:L1877,7,FALSE)</f>
        <v>#N/A</v>
      </c>
    </row>
    <row r="3408" spans="1:5" x14ac:dyDescent="0.25">
      <c r="A3408" t="s">
        <v>8218</v>
      </c>
      <c r="B3408" t="e">
        <f>VLOOKUP(A3408,'all data'!F3408:L3408,7,FALSE)</f>
        <v>#N/A</v>
      </c>
      <c r="D3408" t="s">
        <v>8220</v>
      </c>
      <c r="E3408" t="e">
        <f>VLOOKUP(D3408,'all data'!F1878:L1878,7,FALSE)</f>
        <v>#N/A</v>
      </c>
    </row>
    <row r="3409" spans="1:5" x14ac:dyDescent="0.25">
      <c r="A3409" t="s">
        <v>8218</v>
      </c>
      <c r="B3409" t="e">
        <f>VLOOKUP(A3409,'all data'!F3409:L3409,7,FALSE)</f>
        <v>#N/A</v>
      </c>
      <c r="D3409" t="s">
        <v>8220</v>
      </c>
      <c r="E3409" t="e">
        <f>VLOOKUP(D3409,'all data'!F1879:L1879,7,FALSE)</f>
        <v>#N/A</v>
      </c>
    </row>
    <row r="3410" spans="1:5" x14ac:dyDescent="0.25">
      <c r="A3410" t="s">
        <v>8218</v>
      </c>
      <c r="B3410" t="e">
        <f>VLOOKUP(A3410,'all data'!F3410:L3410,7,FALSE)</f>
        <v>#N/A</v>
      </c>
      <c r="D3410" t="s">
        <v>8220</v>
      </c>
      <c r="E3410" t="e">
        <f>VLOOKUP(D3410,'all data'!F1880:L1880,7,FALSE)</f>
        <v>#N/A</v>
      </c>
    </row>
    <row r="3411" spans="1:5" x14ac:dyDescent="0.25">
      <c r="A3411" t="s">
        <v>8218</v>
      </c>
      <c r="B3411" t="e">
        <f>VLOOKUP(A3411,'all data'!F3411:L3411,7,FALSE)</f>
        <v>#N/A</v>
      </c>
      <c r="D3411" t="s">
        <v>8220</v>
      </c>
      <c r="E3411" t="e">
        <f>VLOOKUP(D3411,'all data'!F1881:L1881,7,FALSE)</f>
        <v>#N/A</v>
      </c>
    </row>
    <row r="3412" spans="1:5" x14ac:dyDescent="0.25">
      <c r="A3412" t="s">
        <v>8218</v>
      </c>
      <c r="B3412" t="e">
        <f>VLOOKUP(A3412,'all data'!F3412:L3412,7,FALSE)</f>
        <v>#N/A</v>
      </c>
      <c r="D3412" t="s">
        <v>8220</v>
      </c>
      <c r="E3412" t="e">
        <f>VLOOKUP(D3412,'all data'!F1882:L1882,7,FALSE)</f>
        <v>#N/A</v>
      </c>
    </row>
    <row r="3413" spans="1:5" x14ac:dyDescent="0.25">
      <c r="A3413" t="s">
        <v>8218</v>
      </c>
      <c r="B3413" t="e">
        <f>VLOOKUP(A3413,'all data'!F3413:L3413,7,FALSE)</f>
        <v>#N/A</v>
      </c>
      <c r="D3413" t="s">
        <v>8220</v>
      </c>
      <c r="E3413" t="e">
        <f>VLOOKUP(D3413,'all data'!F1883:L1883,7,FALSE)</f>
        <v>#N/A</v>
      </c>
    </row>
    <row r="3414" spans="1:5" x14ac:dyDescent="0.25">
      <c r="A3414" t="s">
        <v>8218</v>
      </c>
      <c r="B3414" t="e">
        <f>VLOOKUP(A3414,'all data'!F3414:L3414,7,FALSE)</f>
        <v>#N/A</v>
      </c>
      <c r="D3414" t="s">
        <v>8220</v>
      </c>
      <c r="E3414" t="e">
        <f>VLOOKUP(D3414,'all data'!F1884:L1884,7,FALSE)</f>
        <v>#N/A</v>
      </c>
    </row>
    <row r="3415" spans="1:5" x14ac:dyDescent="0.25">
      <c r="A3415" t="s">
        <v>8218</v>
      </c>
      <c r="B3415" t="e">
        <f>VLOOKUP(A3415,'all data'!F3415:L3415,7,FALSE)</f>
        <v>#N/A</v>
      </c>
      <c r="D3415" t="s">
        <v>8220</v>
      </c>
      <c r="E3415" t="e">
        <f>VLOOKUP(D3415,'all data'!F1885:L1885,7,FALSE)</f>
        <v>#N/A</v>
      </c>
    </row>
    <row r="3416" spans="1:5" x14ac:dyDescent="0.25">
      <c r="A3416" t="s">
        <v>8218</v>
      </c>
      <c r="B3416" t="e">
        <f>VLOOKUP(A3416,'all data'!F3416:L3416,7,FALSE)</f>
        <v>#N/A</v>
      </c>
      <c r="D3416" t="s">
        <v>8220</v>
      </c>
      <c r="E3416" t="e">
        <f>VLOOKUP(D3416,'all data'!F1886:L1886,7,FALSE)</f>
        <v>#N/A</v>
      </c>
    </row>
    <row r="3417" spans="1:5" x14ac:dyDescent="0.25">
      <c r="A3417" t="s">
        <v>8218</v>
      </c>
      <c r="B3417" t="e">
        <f>VLOOKUP(A3417,'all data'!F3417:L3417,7,FALSE)</f>
        <v>#N/A</v>
      </c>
      <c r="D3417" t="s">
        <v>8220</v>
      </c>
      <c r="E3417" t="e">
        <f>VLOOKUP(D3417,'all data'!F1887:L1887,7,FALSE)</f>
        <v>#N/A</v>
      </c>
    </row>
    <row r="3418" spans="1:5" x14ac:dyDescent="0.25">
      <c r="A3418" t="s">
        <v>8218</v>
      </c>
      <c r="B3418" t="e">
        <f>VLOOKUP(A3418,'all data'!F3418:L3418,7,FALSE)</f>
        <v>#N/A</v>
      </c>
      <c r="D3418" t="s">
        <v>8220</v>
      </c>
      <c r="E3418" t="e">
        <f>VLOOKUP(D3418,'all data'!F1888:L1888,7,FALSE)</f>
        <v>#N/A</v>
      </c>
    </row>
    <row r="3419" spans="1:5" x14ac:dyDescent="0.25">
      <c r="A3419" t="s">
        <v>8218</v>
      </c>
      <c r="B3419" t="e">
        <f>VLOOKUP(A3419,'all data'!F3419:L3419,7,FALSE)</f>
        <v>#N/A</v>
      </c>
      <c r="D3419" t="s">
        <v>8220</v>
      </c>
      <c r="E3419" t="e">
        <f>VLOOKUP(D3419,'all data'!F1889:L1889,7,FALSE)</f>
        <v>#N/A</v>
      </c>
    </row>
    <row r="3420" spans="1:5" x14ac:dyDescent="0.25">
      <c r="A3420" t="s">
        <v>8218</v>
      </c>
      <c r="B3420" t="e">
        <f>VLOOKUP(A3420,'all data'!F3420:L3420,7,FALSE)</f>
        <v>#N/A</v>
      </c>
      <c r="D3420" t="s">
        <v>8220</v>
      </c>
      <c r="E3420" t="e">
        <f>VLOOKUP(D3420,'all data'!F1890:L1890,7,FALSE)</f>
        <v>#N/A</v>
      </c>
    </row>
    <row r="3421" spans="1:5" x14ac:dyDescent="0.25">
      <c r="A3421" t="s">
        <v>8218</v>
      </c>
      <c r="B3421" t="e">
        <f>VLOOKUP(A3421,'all data'!F3421:L3421,7,FALSE)</f>
        <v>#N/A</v>
      </c>
      <c r="D3421" t="s">
        <v>8220</v>
      </c>
      <c r="E3421" t="e">
        <f>VLOOKUP(D3421,'all data'!F1891:L1891,7,FALSE)</f>
        <v>#N/A</v>
      </c>
    </row>
    <row r="3422" spans="1:5" x14ac:dyDescent="0.25">
      <c r="A3422" t="s">
        <v>8218</v>
      </c>
      <c r="B3422" t="e">
        <f>VLOOKUP(A3422,'all data'!F3422:L3422,7,FALSE)</f>
        <v>#N/A</v>
      </c>
      <c r="D3422" t="s">
        <v>8220</v>
      </c>
      <c r="E3422" t="e">
        <f>VLOOKUP(D3422,'all data'!F1892:L1892,7,FALSE)</f>
        <v>#N/A</v>
      </c>
    </row>
    <row r="3423" spans="1:5" x14ac:dyDescent="0.25">
      <c r="A3423" t="s">
        <v>8218</v>
      </c>
      <c r="B3423" t="e">
        <f>VLOOKUP(A3423,'all data'!F3423:L3423,7,FALSE)</f>
        <v>#N/A</v>
      </c>
      <c r="D3423" t="s">
        <v>8220</v>
      </c>
      <c r="E3423" t="e">
        <f>VLOOKUP(D3423,'all data'!F1893:L1893,7,FALSE)</f>
        <v>#N/A</v>
      </c>
    </row>
    <row r="3424" spans="1:5" x14ac:dyDescent="0.25">
      <c r="A3424" t="s">
        <v>8218</v>
      </c>
      <c r="B3424" t="e">
        <f>VLOOKUP(A3424,'all data'!F3424:L3424,7,FALSE)</f>
        <v>#N/A</v>
      </c>
      <c r="D3424" t="s">
        <v>8220</v>
      </c>
      <c r="E3424" t="e">
        <f>VLOOKUP(D3424,'all data'!F1894:L1894,7,FALSE)</f>
        <v>#N/A</v>
      </c>
    </row>
    <row r="3425" spans="1:5" x14ac:dyDescent="0.25">
      <c r="A3425" t="s">
        <v>8218</v>
      </c>
      <c r="B3425" t="e">
        <f>VLOOKUP(A3425,'all data'!F3425:L3425,7,FALSE)</f>
        <v>#N/A</v>
      </c>
      <c r="D3425" t="s">
        <v>8220</v>
      </c>
      <c r="E3425" t="e">
        <f>VLOOKUP(D3425,'all data'!F1895:L1895,7,FALSE)</f>
        <v>#N/A</v>
      </c>
    </row>
    <row r="3426" spans="1:5" x14ac:dyDescent="0.25">
      <c r="A3426" t="s">
        <v>8218</v>
      </c>
      <c r="B3426" t="e">
        <f>VLOOKUP(A3426,'all data'!F3426:L3426,7,FALSE)</f>
        <v>#N/A</v>
      </c>
      <c r="D3426" t="s">
        <v>8220</v>
      </c>
      <c r="E3426" t="e">
        <f>VLOOKUP(D3426,'all data'!F1896:L1896,7,FALSE)</f>
        <v>#N/A</v>
      </c>
    </row>
    <row r="3427" spans="1:5" x14ac:dyDescent="0.25">
      <c r="A3427" t="s">
        <v>8218</v>
      </c>
      <c r="B3427" t="e">
        <f>VLOOKUP(A3427,'all data'!F3427:L3427,7,FALSE)</f>
        <v>#N/A</v>
      </c>
      <c r="D3427" t="s">
        <v>8220</v>
      </c>
      <c r="E3427" t="e">
        <f>VLOOKUP(D3427,'all data'!F1897:L1897,7,FALSE)</f>
        <v>#N/A</v>
      </c>
    </row>
    <row r="3428" spans="1:5" x14ac:dyDescent="0.25">
      <c r="A3428" t="s">
        <v>8218</v>
      </c>
      <c r="B3428" t="e">
        <f>VLOOKUP(A3428,'all data'!F3428:L3428,7,FALSE)</f>
        <v>#N/A</v>
      </c>
      <c r="D3428" t="s">
        <v>8220</v>
      </c>
      <c r="E3428" t="e">
        <f>VLOOKUP(D3428,'all data'!F1898:L1898,7,FALSE)</f>
        <v>#N/A</v>
      </c>
    </row>
    <row r="3429" spans="1:5" x14ac:dyDescent="0.25">
      <c r="A3429" t="s">
        <v>8218</v>
      </c>
      <c r="B3429" t="e">
        <f>VLOOKUP(A3429,'all data'!F3429:L3429,7,FALSE)</f>
        <v>#N/A</v>
      </c>
      <c r="D3429" t="s">
        <v>8220</v>
      </c>
      <c r="E3429" t="e">
        <f>VLOOKUP(D3429,'all data'!F1899:L1899,7,FALSE)</f>
        <v>#N/A</v>
      </c>
    </row>
    <row r="3430" spans="1:5" x14ac:dyDescent="0.25">
      <c r="A3430" t="s">
        <v>8218</v>
      </c>
      <c r="B3430" t="e">
        <f>VLOOKUP(A3430,'all data'!F3430:L3430,7,FALSE)</f>
        <v>#N/A</v>
      </c>
      <c r="D3430" t="s">
        <v>8220</v>
      </c>
      <c r="E3430" t="e">
        <f>VLOOKUP(D3430,'all data'!F1900:L1900,7,FALSE)</f>
        <v>#N/A</v>
      </c>
    </row>
    <row r="3431" spans="1:5" x14ac:dyDescent="0.25">
      <c r="A3431" t="s">
        <v>8218</v>
      </c>
      <c r="B3431" t="e">
        <f>VLOOKUP(A3431,'all data'!F3431:L3431,7,FALSE)</f>
        <v>#N/A</v>
      </c>
      <c r="D3431" t="s">
        <v>8220</v>
      </c>
      <c r="E3431" t="e">
        <f>VLOOKUP(D3431,'all data'!F1901:L1901,7,FALSE)</f>
        <v>#N/A</v>
      </c>
    </row>
    <row r="3432" spans="1:5" x14ac:dyDescent="0.25">
      <c r="A3432" t="s">
        <v>8218</v>
      </c>
      <c r="B3432" t="e">
        <f>VLOOKUP(A3432,'all data'!F3432:L3432,7,FALSE)</f>
        <v>#N/A</v>
      </c>
      <c r="D3432" t="s">
        <v>8220</v>
      </c>
      <c r="E3432" t="e">
        <f>VLOOKUP(D3432,'all data'!F1902:L1902,7,FALSE)</f>
        <v>#N/A</v>
      </c>
    </row>
    <row r="3433" spans="1:5" x14ac:dyDescent="0.25">
      <c r="A3433" t="s">
        <v>8218</v>
      </c>
      <c r="B3433" t="e">
        <f>VLOOKUP(A3433,'all data'!F3433:L3433,7,FALSE)</f>
        <v>#N/A</v>
      </c>
      <c r="D3433" t="s">
        <v>8220</v>
      </c>
      <c r="E3433" t="e">
        <f>VLOOKUP(D3433,'all data'!F1903:L1903,7,FALSE)</f>
        <v>#N/A</v>
      </c>
    </row>
    <row r="3434" spans="1:5" x14ac:dyDescent="0.25">
      <c r="A3434" t="s">
        <v>8218</v>
      </c>
      <c r="B3434" t="e">
        <f>VLOOKUP(A3434,'all data'!F3434:L3434,7,FALSE)</f>
        <v>#N/A</v>
      </c>
      <c r="D3434" t="s">
        <v>8220</v>
      </c>
      <c r="E3434" t="e">
        <f>VLOOKUP(D3434,'all data'!F1904:L1904,7,FALSE)</f>
        <v>#N/A</v>
      </c>
    </row>
    <row r="3435" spans="1:5" x14ac:dyDescent="0.25">
      <c r="A3435" t="s">
        <v>8218</v>
      </c>
      <c r="B3435" t="e">
        <f>VLOOKUP(A3435,'all data'!F3435:L3435,7,FALSE)</f>
        <v>#N/A</v>
      </c>
      <c r="D3435" t="s">
        <v>8220</v>
      </c>
      <c r="E3435" t="e">
        <f>VLOOKUP(D3435,'all data'!F1905:L1905,7,FALSE)</f>
        <v>#N/A</v>
      </c>
    </row>
    <row r="3436" spans="1:5" x14ac:dyDescent="0.25">
      <c r="A3436" t="s">
        <v>8218</v>
      </c>
      <c r="B3436" t="e">
        <f>VLOOKUP(A3436,'all data'!F3436:L3436,7,FALSE)</f>
        <v>#N/A</v>
      </c>
      <c r="D3436" t="s">
        <v>8220</v>
      </c>
      <c r="E3436" t="e">
        <f>VLOOKUP(D3436,'all data'!F1906:L1906,7,FALSE)</f>
        <v>#N/A</v>
      </c>
    </row>
    <row r="3437" spans="1:5" x14ac:dyDescent="0.25">
      <c r="A3437" t="s">
        <v>8218</v>
      </c>
      <c r="B3437" t="e">
        <f>VLOOKUP(A3437,'all data'!F3437:L3437,7,FALSE)</f>
        <v>#N/A</v>
      </c>
      <c r="D3437" t="s">
        <v>8220</v>
      </c>
      <c r="E3437" t="e">
        <f>VLOOKUP(D3437,'all data'!F1907:L1907,7,FALSE)</f>
        <v>#N/A</v>
      </c>
    </row>
    <row r="3438" spans="1:5" x14ac:dyDescent="0.25">
      <c r="A3438" t="s">
        <v>8218</v>
      </c>
      <c r="B3438" t="e">
        <f>VLOOKUP(A3438,'all data'!F3438:L3438,7,FALSE)</f>
        <v>#N/A</v>
      </c>
      <c r="D3438" t="s">
        <v>8220</v>
      </c>
      <c r="E3438" t="e">
        <f>VLOOKUP(D3438,'all data'!F1908:L1908,7,FALSE)</f>
        <v>#N/A</v>
      </c>
    </row>
    <row r="3439" spans="1:5" x14ac:dyDescent="0.25">
      <c r="A3439" t="s">
        <v>8218</v>
      </c>
      <c r="B3439" t="e">
        <f>VLOOKUP(A3439,'all data'!F3439:L3439,7,FALSE)</f>
        <v>#N/A</v>
      </c>
      <c r="D3439" t="s">
        <v>8220</v>
      </c>
      <c r="E3439" t="e">
        <f>VLOOKUP(D3439,'all data'!F1909:L1909,7,FALSE)</f>
        <v>#N/A</v>
      </c>
    </row>
    <row r="3440" spans="1:5" x14ac:dyDescent="0.25">
      <c r="A3440" t="s">
        <v>8218</v>
      </c>
      <c r="B3440" t="e">
        <f>VLOOKUP(A3440,'all data'!F3440:L3440,7,FALSE)</f>
        <v>#N/A</v>
      </c>
      <c r="D3440" t="s">
        <v>8220</v>
      </c>
      <c r="E3440" t="e">
        <f>VLOOKUP(D3440,'all data'!F1910:L1910,7,FALSE)</f>
        <v>#N/A</v>
      </c>
    </row>
    <row r="3441" spans="1:5" x14ac:dyDescent="0.25">
      <c r="A3441" t="s">
        <v>8218</v>
      </c>
      <c r="B3441" t="e">
        <f>VLOOKUP(A3441,'all data'!F3441:L3441,7,FALSE)</f>
        <v>#N/A</v>
      </c>
      <c r="D3441" t="s">
        <v>8220</v>
      </c>
      <c r="E3441" t="e">
        <f>VLOOKUP(D3441,'all data'!F1911:L1911,7,FALSE)</f>
        <v>#N/A</v>
      </c>
    </row>
    <row r="3442" spans="1:5" x14ac:dyDescent="0.25">
      <c r="A3442" t="s">
        <v>8218</v>
      </c>
      <c r="B3442" t="e">
        <f>VLOOKUP(A3442,'all data'!F3442:L3442,7,FALSE)</f>
        <v>#N/A</v>
      </c>
      <c r="D3442" t="s">
        <v>8220</v>
      </c>
      <c r="E3442" t="e">
        <f>VLOOKUP(D3442,'all data'!F1912:L1912,7,FALSE)</f>
        <v>#N/A</v>
      </c>
    </row>
    <row r="3443" spans="1:5" x14ac:dyDescent="0.25">
      <c r="A3443" t="s">
        <v>8218</v>
      </c>
      <c r="B3443" t="e">
        <f>VLOOKUP(A3443,'all data'!F3443:L3443,7,FALSE)</f>
        <v>#N/A</v>
      </c>
      <c r="D3443" t="s">
        <v>8220</v>
      </c>
      <c r="E3443" t="e">
        <f>VLOOKUP(D3443,'all data'!F1913:L1913,7,FALSE)</f>
        <v>#N/A</v>
      </c>
    </row>
    <row r="3444" spans="1:5" x14ac:dyDescent="0.25">
      <c r="A3444" t="s">
        <v>8218</v>
      </c>
      <c r="B3444" t="e">
        <f>VLOOKUP(A3444,'all data'!F3444:L3444,7,FALSE)</f>
        <v>#N/A</v>
      </c>
      <c r="D3444" t="s">
        <v>8220</v>
      </c>
      <c r="E3444" t="e">
        <f>VLOOKUP(D3444,'all data'!F1914:L1914,7,FALSE)</f>
        <v>#N/A</v>
      </c>
    </row>
    <row r="3445" spans="1:5" x14ac:dyDescent="0.25">
      <c r="A3445" t="s">
        <v>8218</v>
      </c>
      <c r="B3445" t="e">
        <f>VLOOKUP(A3445,'all data'!F3445:L3445,7,FALSE)</f>
        <v>#N/A</v>
      </c>
      <c r="D3445" t="s">
        <v>8220</v>
      </c>
      <c r="E3445" t="e">
        <f>VLOOKUP(D3445,'all data'!F1915:L1915,7,FALSE)</f>
        <v>#N/A</v>
      </c>
    </row>
    <row r="3446" spans="1:5" x14ac:dyDescent="0.25">
      <c r="A3446" t="s">
        <v>8218</v>
      </c>
      <c r="B3446" t="e">
        <f>VLOOKUP(A3446,'all data'!F3446:L3446,7,FALSE)</f>
        <v>#N/A</v>
      </c>
      <c r="D3446" t="s">
        <v>8220</v>
      </c>
      <c r="E3446" t="e">
        <f>VLOOKUP(D3446,'all data'!F1916:L1916,7,FALSE)</f>
        <v>#N/A</v>
      </c>
    </row>
    <row r="3447" spans="1:5" x14ac:dyDescent="0.25">
      <c r="A3447" t="s">
        <v>8218</v>
      </c>
      <c r="B3447" t="e">
        <f>VLOOKUP(A3447,'all data'!F3447:L3447,7,FALSE)</f>
        <v>#N/A</v>
      </c>
      <c r="D3447" t="s">
        <v>8220</v>
      </c>
      <c r="E3447" t="e">
        <f>VLOOKUP(D3447,'all data'!F1917:L1917,7,FALSE)</f>
        <v>#N/A</v>
      </c>
    </row>
    <row r="3448" spans="1:5" x14ac:dyDescent="0.25">
      <c r="A3448" t="s">
        <v>8218</v>
      </c>
      <c r="B3448" t="e">
        <f>VLOOKUP(A3448,'all data'!F3448:L3448,7,FALSE)</f>
        <v>#N/A</v>
      </c>
      <c r="D3448" t="s">
        <v>8220</v>
      </c>
      <c r="E3448" t="e">
        <f>VLOOKUP(D3448,'all data'!F1918:L1918,7,FALSE)</f>
        <v>#N/A</v>
      </c>
    </row>
    <row r="3449" spans="1:5" x14ac:dyDescent="0.25">
      <c r="A3449" t="s">
        <v>8218</v>
      </c>
      <c r="B3449" t="e">
        <f>VLOOKUP(A3449,'all data'!F3449:L3449,7,FALSE)</f>
        <v>#N/A</v>
      </c>
      <c r="D3449" t="s">
        <v>8220</v>
      </c>
      <c r="E3449" t="e">
        <f>VLOOKUP(D3449,'all data'!F1919:L1919,7,FALSE)</f>
        <v>#N/A</v>
      </c>
    </row>
    <row r="3450" spans="1:5" x14ac:dyDescent="0.25">
      <c r="A3450" t="s">
        <v>8218</v>
      </c>
      <c r="B3450" t="e">
        <f>VLOOKUP(A3450,'all data'!F3450:L3450,7,FALSE)</f>
        <v>#N/A</v>
      </c>
      <c r="D3450" t="s">
        <v>8220</v>
      </c>
      <c r="E3450" t="e">
        <f>VLOOKUP(D3450,'all data'!F1920:L1920,7,FALSE)</f>
        <v>#N/A</v>
      </c>
    </row>
    <row r="3451" spans="1:5" x14ac:dyDescent="0.25">
      <c r="A3451" t="s">
        <v>8218</v>
      </c>
      <c r="B3451" t="e">
        <f>VLOOKUP(A3451,'all data'!F3451:L3451,7,FALSE)</f>
        <v>#N/A</v>
      </c>
      <c r="D3451" t="s">
        <v>8220</v>
      </c>
      <c r="E3451" t="e">
        <f>VLOOKUP(D3451,'all data'!F1921:L1921,7,FALSE)</f>
        <v>#N/A</v>
      </c>
    </row>
    <row r="3452" spans="1:5" x14ac:dyDescent="0.25">
      <c r="A3452" t="s">
        <v>8218</v>
      </c>
      <c r="B3452" t="e">
        <f>VLOOKUP(A3452,'all data'!F3452:L3452,7,FALSE)</f>
        <v>#N/A</v>
      </c>
      <c r="D3452" t="s">
        <v>8220</v>
      </c>
      <c r="E3452" t="e">
        <f>VLOOKUP(D3452,'all data'!F1922:L1922,7,FALSE)</f>
        <v>#N/A</v>
      </c>
    </row>
    <row r="3453" spans="1:5" x14ac:dyDescent="0.25">
      <c r="A3453" t="s">
        <v>8218</v>
      </c>
      <c r="B3453" t="e">
        <f>VLOOKUP(A3453,'all data'!F3453:L3453,7,FALSE)</f>
        <v>#N/A</v>
      </c>
      <c r="D3453" t="s">
        <v>8220</v>
      </c>
      <c r="E3453" t="e">
        <f>VLOOKUP(D3453,'all data'!F1923:L1923,7,FALSE)</f>
        <v>#N/A</v>
      </c>
    </row>
    <row r="3454" spans="1:5" x14ac:dyDescent="0.25">
      <c r="A3454" t="s">
        <v>8218</v>
      </c>
      <c r="B3454" t="e">
        <f>VLOOKUP(A3454,'all data'!F3454:L3454,7,FALSE)</f>
        <v>#N/A</v>
      </c>
      <c r="D3454" t="s">
        <v>8220</v>
      </c>
      <c r="E3454" t="e">
        <f>VLOOKUP(D3454,'all data'!F1924:L1924,7,FALSE)</f>
        <v>#N/A</v>
      </c>
    </row>
    <row r="3455" spans="1:5" x14ac:dyDescent="0.25">
      <c r="A3455" t="s">
        <v>8218</v>
      </c>
      <c r="B3455" t="e">
        <f>VLOOKUP(A3455,'all data'!F3455:L3455,7,FALSE)</f>
        <v>#N/A</v>
      </c>
      <c r="D3455" t="s">
        <v>8220</v>
      </c>
      <c r="E3455" t="e">
        <f>VLOOKUP(D3455,'all data'!F1925:L1925,7,FALSE)</f>
        <v>#N/A</v>
      </c>
    </row>
    <row r="3456" spans="1:5" x14ac:dyDescent="0.25">
      <c r="A3456" t="s">
        <v>8218</v>
      </c>
      <c r="B3456" t="e">
        <f>VLOOKUP(A3456,'all data'!F3456:L3456,7,FALSE)</f>
        <v>#N/A</v>
      </c>
      <c r="D3456" t="s">
        <v>8220</v>
      </c>
      <c r="E3456" t="e">
        <f>VLOOKUP(D3456,'all data'!F1926:L1926,7,FALSE)</f>
        <v>#N/A</v>
      </c>
    </row>
    <row r="3457" spans="1:5" x14ac:dyDescent="0.25">
      <c r="A3457" t="s">
        <v>8218</v>
      </c>
      <c r="B3457" t="e">
        <f>VLOOKUP(A3457,'all data'!F3457:L3457,7,FALSE)</f>
        <v>#N/A</v>
      </c>
      <c r="D3457" t="s">
        <v>8220</v>
      </c>
      <c r="E3457" t="e">
        <f>VLOOKUP(D3457,'all data'!F1927:L1927,7,FALSE)</f>
        <v>#N/A</v>
      </c>
    </row>
    <row r="3458" spans="1:5" x14ac:dyDescent="0.25">
      <c r="A3458" t="s">
        <v>8218</v>
      </c>
      <c r="B3458" t="e">
        <f>VLOOKUP(A3458,'all data'!F3458:L3458,7,FALSE)</f>
        <v>#N/A</v>
      </c>
      <c r="D3458" t="s">
        <v>8220</v>
      </c>
      <c r="E3458" t="e">
        <f>VLOOKUP(D3458,'all data'!F1928:L1928,7,FALSE)</f>
        <v>#N/A</v>
      </c>
    </row>
    <row r="3459" spans="1:5" x14ac:dyDescent="0.25">
      <c r="A3459" t="s">
        <v>8218</v>
      </c>
      <c r="B3459" t="e">
        <f>VLOOKUP(A3459,'all data'!F3459:L3459,7,FALSE)</f>
        <v>#N/A</v>
      </c>
      <c r="D3459" t="s">
        <v>8220</v>
      </c>
      <c r="E3459" t="e">
        <f>VLOOKUP(D3459,'all data'!F1929:L1929,7,FALSE)</f>
        <v>#N/A</v>
      </c>
    </row>
    <row r="3460" spans="1:5" x14ac:dyDescent="0.25">
      <c r="A3460" t="s">
        <v>8218</v>
      </c>
      <c r="B3460" t="e">
        <f>VLOOKUP(A3460,'all data'!F3460:L3460,7,FALSE)</f>
        <v>#N/A</v>
      </c>
      <c r="D3460" t="s">
        <v>8220</v>
      </c>
      <c r="E3460" t="e">
        <f>VLOOKUP(D3460,'all data'!F1930:L1930,7,FALSE)</f>
        <v>#N/A</v>
      </c>
    </row>
    <row r="3461" spans="1:5" x14ac:dyDescent="0.25">
      <c r="A3461" t="s">
        <v>8218</v>
      </c>
      <c r="B3461" t="e">
        <f>VLOOKUP(A3461,'all data'!F3461:L3461,7,FALSE)</f>
        <v>#N/A</v>
      </c>
      <c r="D3461" t="s">
        <v>8220</v>
      </c>
      <c r="E3461" t="e">
        <f>VLOOKUP(D3461,'all data'!F1931:L1931,7,FALSE)</f>
        <v>#N/A</v>
      </c>
    </row>
    <row r="3462" spans="1:5" x14ac:dyDescent="0.25">
      <c r="A3462" t="s">
        <v>8218</v>
      </c>
      <c r="B3462" t="e">
        <f>VLOOKUP(A3462,'all data'!F3462:L3462,7,FALSE)</f>
        <v>#N/A</v>
      </c>
      <c r="D3462" t="s">
        <v>8220</v>
      </c>
      <c r="E3462" t="e">
        <f>VLOOKUP(D3462,'all data'!F1932:L1932,7,FALSE)</f>
        <v>#N/A</v>
      </c>
    </row>
    <row r="3463" spans="1:5" x14ac:dyDescent="0.25">
      <c r="A3463" t="s">
        <v>8218</v>
      </c>
      <c r="B3463" t="e">
        <f>VLOOKUP(A3463,'all data'!F3463:L3463,7,FALSE)</f>
        <v>#N/A</v>
      </c>
      <c r="D3463" t="s">
        <v>8220</v>
      </c>
      <c r="E3463" t="e">
        <f>VLOOKUP(D3463,'all data'!F1933:L1933,7,FALSE)</f>
        <v>#N/A</v>
      </c>
    </row>
    <row r="3464" spans="1:5" x14ac:dyDescent="0.25">
      <c r="A3464" t="s">
        <v>8218</v>
      </c>
      <c r="B3464" t="e">
        <f>VLOOKUP(A3464,'all data'!F3464:L3464,7,FALSE)</f>
        <v>#N/A</v>
      </c>
      <c r="D3464" t="s">
        <v>8220</v>
      </c>
      <c r="E3464" t="e">
        <f>VLOOKUP(D3464,'all data'!F1934:L1934,7,FALSE)</f>
        <v>#N/A</v>
      </c>
    </row>
    <row r="3465" spans="1:5" x14ac:dyDescent="0.25">
      <c r="A3465" t="s">
        <v>8218</v>
      </c>
      <c r="B3465" t="e">
        <f>VLOOKUP(A3465,'all data'!F3465:L3465,7,FALSE)</f>
        <v>#N/A</v>
      </c>
      <c r="D3465" t="s">
        <v>8220</v>
      </c>
      <c r="E3465" t="e">
        <f>VLOOKUP(D3465,'all data'!F1935:L1935,7,FALSE)</f>
        <v>#N/A</v>
      </c>
    </row>
    <row r="3466" spans="1:5" x14ac:dyDescent="0.25">
      <c r="A3466" t="s">
        <v>8218</v>
      </c>
      <c r="B3466" t="e">
        <f>VLOOKUP(A3466,'all data'!F3466:L3466,7,FALSE)</f>
        <v>#N/A</v>
      </c>
      <c r="D3466" t="s">
        <v>8220</v>
      </c>
      <c r="E3466" t="e">
        <f>VLOOKUP(D3466,'all data'!F1936:L1936,7,FALSE)</f>
        <v>#N/A</v>
      </c>
    </row>
    <row r="3467" spans="1:5" x14ac:dyDescent="0.25">
      <c r="A3467" t="s">
        <v>8218</v>
      </c>
      <c r="B3467" t="e">
        <f>VLOOKUP(A3467,'all data'!F3467:L3467,7,FALSE)</f>
        <v>#N/A</v>
      </c>
      <c r="D3467" t="s">
        <v>8220</v>
      </c>
      <c r="E3467" t="e">
        <f>VLOOKUP(D3467,'all data'!F1937:L1937,7,FALSE)</f>
        <v>#N/A</v>
      </c>
    </row>
    <row r="3468" spans="1:5" x14ac:dyDescent="0.25">
      <c r="A3468" t="s">
        <v>8218</v>
      </c>
      <c r="B3468" t="e">
        <f>VLOOKUP(A3468,'all data'!F3468:L3468,7,FALSE)</f>
        <v>#N/A</v>
      </c>
      <c r="D3468" t="s">
        <v>8220</v>
      </c>
      <c r="E3468" t="e">
        <f>VLOOKUP(D3468,'all data'!F1938:L1938,7,FALSE)</f>
        <v>#N/A</v>
      </c>
    </row>
    <row r="3469" spans="1:5" x14ac:dyDescent="0.25">
      <c r="A3469" t="s">
        <v>8218</v>
      </c>
      <c r="B3469" t="e">
        <f>VLOOKUP(A3469,'all data'!F3469:L3469,7,FALSE)</f>
        <v>#N/A</v>
      </c>
      <c r="D3469" t="s">
        <v>8220</v>
      </c>
      <c r="E3469" t="e">
        <f>VLOOKUP(D3469,'all data'!F1939:L1939,7,FALSE)</f>
        <v>#N/A</v>
      </c>
    </row>
    <row r="3470" spans="1:5" x14ac:dyDescent="0.25">
      <c r="A3470" t="s">
        <v>8218</v>
      </c>
      <c r="B3470" t="e">
        <f>VLOOKUP(A3470,'all data'!F3470:L3470,7,FALSE)</f>
        <v>#N/A</v>
      </c>
      <c r="D3470" t="s">
        <v>8220</v>
      </c>
      <c r="E3470" t="e">
        <f>VLOOKUP(D3470,'all data'!F1940:L1940,7,FALSE)</f>
        <v>#N/A</v>
      </c>
    </row>
    <row r="3471" spans="1:5" x14ac:dyDescent="0.25">
      <c r="A3471" t="s">
        <v>8218</v>
      </c>
      <c r="B3471" t="e">
        <f>VLOOKUP(A3471,'all data'!F3471:L3471,7,FALSE)</f>
        <v>#N/A</v>
      </c>
      <c r="D3471" t="s">
        <v>8220</v>
      </c>
      <c r="E3471" t="e">
        <f>VLOOKUP(D3471,'all data'!F1941:L1941,7,FALSE)</f>
        <v>#N/A</v>
      </c>
    </row>
    <row r="3472" spans="1:5" x14ac:dyDescent="0.25">
      <c r="A3472" t="s">
        <v>8218</v>
      </c>
      <c r="B3472" t="e">
        <f>VLOOKUP(A3472,'all data'!F3472:L3472,7,FALSE)</f>
        <v>#N/A</v>
      </c>
      <c r="D3472" t="s">
        <v>8220</v>
      </c>
      <c r="E3472" t="e">
        <f>VLOOKUP(D3472,'all data'!F1942:L1942,7,FALSE)</f>
        <v>#N/A</v>
      </c>
    </row>
    <row r="3473" spans="1:5" x14ac:dyDescent="0.25">
      <c r="A3473" t="s">
        <v>8218</v>
      </c>
      <c r="B3473" t="e">
        <f>VLOOKUP(A3473,'all data'!F3473:L3473,7,FALSE)</f>
        <v>#N/A</v>
      </c>
      <c r="D3473" t="s">
        <v>8220</v>
      </c>
      <c r="E3473" t="e">
        <f>VLOOKUP(D3473,'all data'!F1943:L1943,7,FALSE)</f>
        <v>#N/A</v>
      </c>
    </row>
    <row r="3474" spans="1:5" x14ac:dyDescent="0.25">
      <c r="A3474" t="s">
        <v>8218</v>
      </c>
      <c r="B3474" t="e">
        <f>VLOOKUP(A3474,'all data'!F3474:L3474,7,FALSE)</f>
        <v>#N/A</v>
      </c>
      <c r="D3474" t="s">
        <v>8220</v>
      </c>
      <c r="E3474" t="e">
        <f>VLOOKUP(D3474,'all data'!F1944:L1944,7,FALSE)</f>
        <v>#N/A</v>
      </c>
    </row>
    <row r="3475" spans="1:5" x14ac:dyDescent="0.25">
      <c r="A3475" t="s">
        <v>8218</v>
      </c>
      <c r="B3475" t="e">
        <f>VLOOKUP(A3475,'all data'!F3475:L3475,7,FALSE)</f>
        <v>#N/A</v>
      </c>
      <c r="D3475" t="s">
        <v>8220</v>
      </c>
      <c r="E3475" t="e">
        <f>VLOOKUP(D3475,'all data'!F1945:L1945,7,FALSE)</f>
        <v>#N/A</v>
      </c>
    </row>
    <row r="3476" spans="1:5" x14ac:dyDescent="0.25">
      <c r="A3476" t="s">
        <v>8218</v>
      </c>
      <c r="B3476" t="e">
        <f>VLOOKUP(A3476,'all data'!F3476:L3476,7,FALSE)</f>
        <v>#N/A</v>
      </c>
      <c r="D3476" t="s">
        <v>8220</v>
      </c>
      <c r="E3476" t="e">
        <f>VLOOKUP(D3476,'all data'!F1946:L1946,7,FALSE)</f>
        <v>#N/A</v>
      </c>
    </row>
    <row r="3477" spans="1:5" x14ac:dyDescent="0.25">
      <c r="A3477" t="s">
        <v>8218</v>
      </c>
      <c r="B3477" t="e">
        <f>VLOOKUP(A3477,'all data'!F3477:L3477,7,FALSE)</f>
        <v>#N/A</v>
      </c>
      <c r="D3477" t="s">
        <v>8220</v>
      </c>
      <c r="E3477" t="e">
        <f>VLOOKUP(D3477,'all data'!F1947:L1947,7,FALSE)</f>
        <v>#N/A</v>
      </c>
    </row>
    <row r="3478" spans="1:5" x14ac:dyDescent="0.25">
      <c r="A3478" t="s">
        <v>8218</v>
      </c>
      <c r="B3478" t="e">
        <f>VLOOKUP(A3478,'all data'!F3478:L3478,7,FALSE)</f>
        <v>#N/A</v>
      </c>
      <c r="D3478" t="s">
        <v>8220</v>
      </c>
      <c r="E3478" t="e">
        <f>VLOOKUP(D3478,'all data'!F1948:L1948,7,FALSE)</f>
        <v>#N/A</v>
      </c>
    </row>
    <row r="3479" spans="1:5" x14ac:dyDescent="0.25">
      <c r="A3479" t="s">
        <v>8218</v>
      </c>
      <c r="B3479" t="e">
        <f>VLOOKUP(A3479,'all data'!F3479:L3479,7,FALSE)</f>
        <v>#N/A</v>
      </c>
      <c r="D3479" t="s">
        <v>8220</v>
      </c>
      <c r="E3479" t="e">
        <f>VLOOKUP(D3479,'all data'!F1949:L1949,7,FALSE)</f>
        <v>#N/A</v>
      </c>
    </row>
    <row r="3480" spans="1:5" x14ac:dyDescent="0.25">
      <c r="A3480" t="s">
        <v>8218</v>
      </c>
      <c r="B3480" t="e">
        <f>VLOOKUP(A3480,'all data'!F3480:L3480,7,FALSE)</f>
        <v>#N/A</v>
      </c>
      <c r="D3480" t="s">
        <v>8220</v>
      </c>
      <c r="E3480" t="e">
        <f>VLOOKUP(D3480,'all data'!F1950:L1950,7,FALSE)</f>
        <v>#N/A</v>
      </c>
    </row>
    <row r="3481" spans="1:5" x14ac:dyDescent="0.25">
      <c r="A3481" t="s">
        <v>8218</v>
      </c>
      <c r="B3481" t="e">
        <f>VLOOKUP(A3481,'all data'!F3481:L3481,7,FALSE)</f>
        <v>#N/A</v>
      </c>
      <c r="D3481" t="s">
        <v>8220</v>
      </c>
      <c r="E3481" t="e">
        <f>VLOOKUP(D3481,'all data'!F1951:L1951,7,FALSE)</f>
        <v>#N/A</v>
      </c>
    </row>
    <row r="3482" spans="1:5" x14ac:dyDescent="0.25">
      <c r="A3482" t="s">
        <v>8218</v>
      </c>
      <c r="B3482" t="e">
        <f>VLOOKUP(A3482,'all data'!F3482:L3482,7,FALSE)</f>
        <v>#N/A</v>
      </c>
      <c r="D3482" t="s">
        <v>8220</v>
      </c>
      <c r="E3482" t="e">
        <f>VLOOKUP(D3482,'all data'!F1952:L1952,7,FALSE)</f>
        <v>#N/A</v>
      </c>
    </row>
    <row r="3483" spans="1:5" x14ac:dyDescent="0.25">
      <c r="A3483" t="s">
        <v>8218</v>
      </c>
      <c r="B3483" t="e">
        <f>VLOOKUP(A3483,'all data'!F3483:L3483,7,FALSE)</f>
        <v>#N/A</v>
      </c>
      <c r="D3483" t="s">
        <v>8220</v>
      </c>
      <c r="E3483" t="e">
        <f>VLOOKUP(D3483,'all data'!F1953:L1953,7,FALSE)</f>
        <v>#N/A</v>
      </c>
    </row>
    <row r="3484" spans="1:5" x14ac:dyDescent="0.25">
      <c r="A3484" t="s">
        <v>8218</v>
      </c>
      <c r="B3484" t="e">
        <f>VLOOKUP(A3484,'all data'!F3484:L3484,7,FALSE)</f>
        <v>#N/A</v>
      </c>
      <c r="D3484" t="s">
        <v>8220</v>
      </c>
      <c r="E3484" t="e">
        <f>VLOOKUP(D3484,'all data'!F1954:L1954,7,FALSE)</f>
        <v>#N/A</v>
      </c>
    </row>
    <row r="3485" spans="1:5" x14ac:dyDescent="0.25">
      <c r="A3485" t="s">
        <v>8218</v>
      </c>
      <c r="B3485" t="e">
        <f>VLOOKUP(A3485,'all data'!F3485:L3485,7,FALSE)</f>
        <v>#N/A</v>
      </c>
      <c r="D3485" t="s">
        <v>8220</v>
      </c>
      <c r="E3485" t="e">
        <f>VLOOKUP(D3485,'all data'!F1955:L1955,7,FALSE)</f>
        <v>#N/A</v>
      </c>
    </row>
    <row r="3486" spans="1:5" x14ac:dyDescent="0.25">
      <c r="A3486" t="s">
        <v>8218</v>
      </c>
      <c r="B3486" t="e">
        <f>VLOOKUP(A3486,'all data'!F3486:L3486,7,FALSE)</f>
        <v>#N/A</v>
      </c>
      <c r="D3486" t="s">
        <v>8220</v>
      </c>
      <c r="E3486" t="e">
        <f>VLOOKUP(D3486,'all data'!F1956:L1956,7,FALSE)</f>
        <v>#N/A</v>
      </c>
    </row>
    <row r="3487" spans="1:5" x14ac:dyDescent="0.25">
      <c r="A3487" t="s">
        <v>8218</v>
      </c>
      <c r="B3487" t="e">
        <f>VLOOKUP(A3487,'all data'!F3487:L3487,7,FALSE)</f>
        <v>#N/A</v>
      </c>
      <c r="D3487" t="s">
        <v>8220</v>
      </c>
      <c r="E3487" t="e">
        <f>VLOOKUP(D3487,'all data'!F1957:L1957,7,FALSE)</f>
        <v>#N/A</v>
      </c>
    </row>
    <row r="3488" spans="1:5" x14ac:dyDescent="0.25">
      <c r="A3488" t="s">
        <v>8218</v>
      </c>
      <c r="B3488" t="e">
        <f>VLOOKUP(A3488,'all data'!F3488:L3488,7,FALSE)</f>
        <v>#N/A</v>
      </c>
      <c r="D3488" t="s">
        <v>8220</v>
      </c>
      <c r="E3488" t="e">
        <f>VLOOKUP(D3488,'all data'!F1958:L1958,7,FALSE)</f>
        <v>#N/A</v>
      </c>
    </row>
    <row r="3489" spans="1:5" x14ac:dyDescent="0.25">
      <c r="A3489" t="s">
        <v>8218</v>
      </c>
      <c r="B3489" t="e">
        <f>VLOOKUP(A3489,'all data'!F3489:L3489,7,FALSE)</f>
        <v>#N/A</v>
      </c>
      <c r="D3489" t="s">
        <v>8220</v>
      </c>
      <c r="E3489" t="e">
        <f>VLOOKUP(D3489,'all data'!F1959:L1959,7,FALSE)</f>
        <v>#N/A</v>
      </c>
    </row>
    <row r="3490" spans="1:5" x14ac:dyDescent="0.25">
      <c r="A3490" t="s">
        <v>8218</v>
      </c>
      <c r="B3490" t="e">
        <f>VLOOKUP(A3490,'all data'!F3490:L3490,7,FALSE)</f>
        <v>#N/A</v>
      </c>
      <c r="D3490" t="s">
        <v>8220</v>
      </c>
      <c r="E3490" t="e">
        <f>VLOOKUP(D3490,'all data'!F1960:L1960,7,FALSE)</f>
        <v>#N/A</v>
      </c>
    </row>
    <row r="3491" spans="1:5" x14ac:dyDescent="0.25">
      <c r="A3491" t="s">
        <v>8218</v>
      </c>
      <c r="B3491" t="e">
        <f>VLOOKUP(A3491,'all data'!F3491:L3491,7,FALSE)</f>
        <v>#N/A</v>
      </c>
      <c r="D3491" t="s">
        <v>8220</v>
      </c>
      <c r="E3491" t="e">
        <f>VLOOKUP(D3491,'all data'!F1961:L1961,7,FALSE)</f>
        <v>#N/A</v>
      </c>
    </row>
    <row r="3492" spans="1:5" x14ac:dyDescent="0.25">
      <c r="A3492" t="s">
        <v>8218</v>
      </c>
      <c r="B3492" t="e">
        <f>VLOOKUP(A3492,'all data'!F3492:L3492,7,FALSE)</f>
        <v>#N/A</v>
      </c>
      <c r="D3492" t="s">
        <v>8220</v>
      </c>
      <c r="E3492" t="e">
        <f>VLOOKUP(D3492,'all data'!F1962:L1962,7,FALSE)</f>
        <v>#N/A</v>
      </c>
    </row>
    <row r="3493" spans="1:5" x14ac:dyDescent="0.25">
      <c r="A3493" t="s">
        <v>8218</v>
      </c>
      <c r="B3493" t="e">
        <f>VLOOKUP(A3493,'all data'!F3493:L3493,7,FALSE)</f>
        <v>#N/A</v>
      </c>
      <c r="D3493" t="s">
        <v>8220</v>
      </c>
      <c r="E3493" t="e">
        <f>VLOOKUP(D3493,'all data'!F1963:L1963,7,FALSE)</f>
        <v>#N/A</v>
      </c>
    </row>
    <row r="3494" spans="1:5" x14ac:dyDescent="0.25">
      <c r="A3494" t="s">
        <v>8218</v>
      </c>
      <c r="B3494" t="e">
        <f>VLOOKUP(A3494,'all data'!F3494:L3494,7,FALSE)</f>
        <v>#N/A</v>
      </c>
      <c r="D3494" t="s">
        <v>8220</v>
      </c>
      <c r="E3494" t="e">
        <f>VLOOKUP(D3494,'all data'!F1964:L1964,7,FALSE)</f>
        <v>#N/A</v>
      </c>
    </row>
    <row r="3495" spans="1:5" x14ac:dyDescent="0.25">
      <c r="A3495" t="s">
        <v>8218</v>
      </c>
      <c r="B3495" t="e">
        <f>VLOOKUP(A3495,'all data'!F3495:L3495,7,FALSE)</f>
        <v>#N/A</v>
      </c>
      <c r="D3495" t="s">
        <v>8220</v>
      </c>
      <c r="E3495" t="e">
        <f>VLOOKUP(D3495,'all data'!F1965:L1965,7,FALSE)</f>
        <v>#N/A</v>
      </c>
    </row>
    <row r="3496" spans="1:5" x14ac:dyDescent="0.25">
      <c r="A3496" t="s">
        <v>8218</v>
      </c>
      <c r="B3496" t="e">
        <f>VLOOKUP(A3496,'all data'!F3496:L3496,7,FALSE)</f>
        <v>#N/A</v>
      </c>
      <c r="D3496" t="s">
        <v>8220</v>
      </c>
      <c r="E3496" t="e">
        <f>VLOOKUP(D3496,'all data'!F1966:L1966,7,FALSE)</f>
        <v>#N/A</v>
      </c>
    </row>
    <row r="3497" spans="1:5" x14ac:dyDescent="0.25">
      <c r="A3497" t="s">
        <v>8218</v>
      </c>
      <c r="B3497" t="e">
        <f>VLOOKUP(A3497,'all data'!F3497:L3497,7,FALSE)</f>
        <v>#N/A</v>
      </c>
      <c r="D3497" t="s">
        <v>8220</v>
      </c>
      <c r="E3497" t="e">
        <f>VLOOKUP(D3497,'all data'!F1967:L1967,7,FALSE)</f>
        <v>#N/A</v>
      </c>
    </row>
    <row r="3498" spans="1:5" x14ac:dyDescent="0.25">
      <c r="A3498" t="s">
        <v>8218</v>
      </c>
      <c r="B3498" t="e">
        <f>VLOOKUP(A3498,'all data'!F3498:L3498,7,FALSE)</f>
        <v>#N/A</v>
      </c>
      <c r="D3498" t="s">
        <v>8220</v>
      </c>
      <c r="E3498" t="e">
        <f>VLOOKUP(D3498,'all data'!F1968:L1968,7,FALSE)</f>
        <v>#N/A</v>
      </c>
    </row>
    <row r="3499" spans="1:5" x14ac:dyDescent="0.25">
      <c r="A3499" t="s">
        <v>8218</v>
      </c>
      <c r="B3499" t="e">
        <f>VLOOKUP(A3499,'all data'!F3499:L3499,7,FALSE)</f>
        <v>#N/A</v>
      </c>
      <c r="D3499" t="s">
        <v>8220</v>
      </c>
      <c r="E3499" t="e">
        <f>VLOOKUP(D3499,'all data'!F1969:L1969,7,FALSE)</f>
        <v>#N/A</v>
      </c>
    </row>
    <row r="3500" spans="1:5" x14ac:dyDescent="0.25">
      <c r="A3500" t="s">
        <v>8218</v>
      </c>
      <c r="B3500" t="e">
        <f>VLOOKUP(A3500,'all data'!F3500:L3500,7,FALSE)</f>
        <v>#N/A</v>
      </c>
      <c r="D3500" t="s">
        <v>8220</v>
      </c>
      <c r="E3500" t="e">
        <f>VLOOKUP(D3500,'all data'!F1970:L1970,7,FALSE)</f>
        <v>#N/A</v>
      </c>
    </row>
    <row r="3501" spans="1:5" x14ac:dyDescent="0.25">
      <c r="A3501" t="s">
        <v>8218</v>
      </c>
      <c r="B3501" t="e">
        <f>VLOOKUP(A3501,'all data'!F3501:L3501,7,FALSE)</f>
        <v>#N/A</v>
      </c>
      <c r="D3501" t="s">
        <v>8220</v>
      </c>
      <c r="E3501" t="e">
        <f>VLOOKUP(D3501,'all data'!F1971:L1971,7,FALSE)</f>
        <v>#N/A</v>
      </c>
    </row>
    <row r="3502" spans="1:5" x14ac:dyDescent="0.25">
      <c r="A3502" t="s">
        <v>8218</v>
      </c>
      <c r="B3502" t="e">
        <f>VLOOKUP(A3502,'all data'!F3502:L3502,7,FALSE)</f>
        <v>#N/A</v>
      </c>
      <c r="D3502" t="s">
        <v>8220</v>
      </c>
      <c r="E3502" t="e">
        <f>VLOOKUP(D3502,'all data'!F1972:L1972,7,FALSE)</f>
        <v>#N/A</v>
      </c>
    </row>
    <row r="3503" spans="1:5" x14ac:dyDescent="0.25">
      <c r="A3503" t="s">
        <v>8218</v>
      </c>
      <c r="B3503" t="e">
        <f>VLOOKUP(A3503,'all data'!F3503:L3503,7,FALSE)</f>
        <v>#N/A</v>
      </c>
      <c r="D3503" t="s">
        <v>8220</v>
      </c>
      <c r="E3503" t="e">
        <f>VLOOKUP(D3503,'all data'!F1973:L1973,7,FALSE)</f>
        <v>#N/A</v>
      </c>
    </row>
    <row r="3504" spans="1:5" x14ac:dyDescent="0.25">
      <c r="A3504" t="s">
        <v>8218</v>
      </c>
      <c r="B3504" t="e">
        <f>VLOOKUP(A3504,'all data'!F3504:L3504,7,FALSE)</f>
        <v>#N/A</v>
      </c>
      <c r="D3504" t="s">
        <v>8220</v>
      </c>
      <c r="E3504" t="e">
        <f>VLOOKUP(D3504,'all data'!F1974:L1974,7,FALSE)</f>
        <v>#N/A</v>
      </c>
    </row>
    <row r="3505" spans="1:5" x14ac:dyDescent="0.25">
      <c r="A3505" t="s">
        <v>8218</v>
      </c>
      <c r="B3505" t="e">
        <f>VLOOKUP(A3505,'all data'!F3505:L3505,7,FALSE)</f>
        <v>#N/A</v>
      </c>
      <c r="D3505" t="s">
        <v>8220</v>
      </c>
      <c r="E3505" t="e">
        <f>VLOOKUP(D3505,'all data'!F1975:L1975,7,FALSE)</f>
        <v>#N/A</v>
      </c>
    </row>
    <row r="3506" spans="1:5" x14ac:dyDescent="0.25">
      <c r="A3506" t="s">
        <v>8218</v>
      </c>
      <c r="B3506" t="e">
        <f>VLOOKUP(A3506,'all data'!F3506:L3506,7,FALSE)</f>
        <v>#N/A</v>
      </c>
      <c r="D3506" t="s">
        <v>8220</v>
      </c>
      <c r="E3506" t="e">
        <f>VLOOKUP(D3506,'all data'!F1976:L1976,7,FALSE)</f>
        <v>#N/A</v>
      </c>
    </row>
    <row r="3507" spans="1:5" x14ac:dyDescent="0.25">
      <c r="A3507" t="s">
        <v>8218</v>
      </c>
      <c r="B3507" t="e">
        <f>VLOOKUP(A3507,'all data'!F3507:L3507,7,FALSE)</f>
        <v>#N/A</v>
      </c>
      <c r="D3507" t="s">
        <v>8220</v>
      </c>
      <c r="E3507" t="e">
        <f>VLOOKUP(D3507,'all data'!F1977:L1977,7,FALSE)</f>
        <v>#N/A</v>
      </c>
    </row>
    <row r="3508" spans="1:5" x14ac:dyDescent="0.25">
      <c r="A3508" t="s">
        <v>8218</v>
      </c>
      <c r="B3508" t="e">
        <f>VLOOKUP(A3508,'all data'!F3508:L3508,7,FALSE)</f>
        <v>#N/A</v>
      </c>
      <c r="D3508" t="s">
        <v>8220</v>
      </c>
      <c r="E3508" t="e">
        <f>VLOOKUP(D3508,'all data'!F1978:L1978,7,FALSE)</f>
        <v>#N/A</v>
      </c>
    </row>
    <row r="3509" spans="1:5" x14ac:dyDescent="0.25">
      <c r="A3509" t="s">
        <v>8218</v>
      </c>
      <c r="B3509" t="e">
        <f>VLOOKUP(A3509,'all data'!F3509:L3509,7,FALSE)</f>
        <v>#N/A</v>
      </c>
      <c r="D3509" t="s">
        <v>8220</v>
      </c>
      <c r="E3509" t="e">
        <f>VLOOKUP(D3509,'all data'!F1979:L1979,7,FALSE)</f>
        <v>#N/A</v>
      </c>
    </row>
    <row r="3510" spans="1:5" x14ac:dyDescent="0.25">
      <c r="A3510" t="s">
        <v>8218</v>
      </c>
      <c r="B3510" t="e">
        <f>VLOOKUP(A3510,'all data'!F3510:L3510,7,FALSE)</f>
        <v>#N/A</v>
      </c>
      <c r="D3510" t="s">
        <v>8220</v>
      </c>
      <c r="E3510" t="e">
        <f>VLOOKUP(D3510,'all data'!F1980:L1980,7,FALSE)</f>
        <v>#N/A</v>
      </c>
    </row>
    <row r="3511" spans="1:5" x14ac:dyDescent="0.25">
      <c r="A3511" t="s">
        <v>8218</v>
      </c>
      <c r="B3511" t="e">
        <f>VLOOKUP(A3511,'all data'!F3511:L3511,7,FALSE)</f>
        <v>#N/A</v>
      </c>
      <c r="D3511" t="s">
        <v>8220</v>
      </c>
      <c r="E3511" t="e">
        <f>VLOOKUP(D3511,'all data'!F1981:L1981,7,FALSE)</f>
        <v>#N/A</v>
      </c>
    </row>
    <row r="3512" spans="1:5" x14ac:dyDescent="0.25">
      <c r="A3512" t="s">
        <v>8218</v>
      </c>
      <c r="B3512" t="e">
        <f>VLOOKUP(A3512,'all data'!F3512:L3512,7,FALSE)</f>
        <v>#N/A</v>
      </c>
      <c r="D3512" t="s">
        <v>8220</v>
      </c>
      <c r="E3512" t="e">
        <f>VLOOKUP(D3512,'all data'!F1982:L1982,7,FALSE)</f>
        <v>#N/A</v>
      </c>
    </row>
    <row r="3513" spans="1:5" x14ac:dyDescent="0.25">
      <c r="A3513" t="s">
        <v>8218</v>
      </c>
      <c r="B3513" t="e">
        <f>VLOOKUP(A3513,'all data'!F3513:L3513,7,FALSE)</f>
        <v>#N/A</v>
      </c>
      <c r="D3513" t="s">
        <v>8220</v>
      </c>
      <c r="E3513" t="e">
        <f>VLOOKUP(D3513,'all data'!F1983:L1983,7,FALSE)</f>
        <v>#N/A</v>
      </c>
    </row>
    <row r="3514" spans="1:5" x14ac:dyDescent="0.25">
      <c r="A3514" t="s">
        <v>8218</v>
      </c>
      <c r="B3514" t="e">
        <f>VLOOKUP(A3514,'all data'!F3514:L3514,7,FALSE)</f>
        <v>#N/A</v>
      </c>
      <c r="D3514" t="s">
        <v>8220</v>
      </c>
      <c r="E3514" t="e">
        <f>VLOOKUP(D3514,'all data'!F1984:L1984,7,FALSE)</f>
        <v>#N/A</v>
      </c>
    </row>
    <row r="3515" spans="1:5" x14ac:dyDescent="0.25">
      <c r="A3515" t="s">
        <v>8218</v>
      </c>
      <c r="B3515" t="e">
        <f>VLOOKUP(A3515,'all data'!F3515:L3515,7,FALSE)</f>
        <v>#N/A</v>
      </c>
      <c r="D3515" t="s">
        <v>8220</v>
      </c>
      <c r="E3515" t="e">
        <f>VLOOKUP(D3515,'all data'!F1985:L1985,7,FALSE)</f>
        <v>#N/A</v>
      </c>
    </row>
    <row r="3516" spans="1:5" x14ac:dyDescent="0.25">
      <c r="A3516" t="s">
        <v>8218</v>
      </c>
      <c r="B3516" t="e">
        <f>VLOOKUP(A3516,'all data'!F3516:L3516,7,FALSE)</f>
        <v>#N/A</v>
      </c>
      <c r="D3516" t="s">
        <v>8220</v>
      </c>
      <c r="E3516" t="e">
        <f>VLOOKUP(D3516,'all data'!F1986:L1986,7,FALSE)</f>
        <v>#N/A</v>
      </c>
    </row>
    <row r="3517" spans="1:5" x14ac:dyDescent="0.25">
      <c r="A3517" t="s">
        <v>8218</v>
      </c>
      <c r="B3517" t="e">
        <f>VLOOKUP(A3517,'all data'!F3517:L3517,7,FALSE)</f>
        <v>#N/A</v>
      </c>
      <c r="D3517" t="s">
        <v>8220</v>
      </c>
      <c r="E3517" t="e">
        <f>VLOOKUP(D3517,'all data'!F1987:L1987,7,FALSE)</f>
        <v>#N/A</v>
      </c>
    </row>
    <row r="3518" spans="1:5" x14ac:dyDescent="0.25">
      <c r="A3518" t="s">
        <v>8218</v>
      </c>
      <c r="B3518" t="e">
        <f>VLOOKUP(A3518,'all data'!F3518:L3518,7,FALSE)</f>
        <v>#N/A</v>
      </c>
      <c r="D3518" t="s">
        <v>8220</v>
      </c>
      <c r="E3518" t="e">
        <f>VLOOKUP(D3518,'all data'!F1988:L1988,7,FALSE)</f>
        <v>#N/A</v>
      </c>
    </row>
    <row r="3519" spans="1:5" x14ac:dyDescent="0.25">
      <c r="A3519" t="s">
        <v>8218</v>
      </c>
      <c r="B3519" t="e">
        <f>VLOOKUP(A3519,'all data'!F3519:L3519,7,FALSE)</f>
        <v>#N/A</v>
      </c>
      <c r="D3519" t="s">
        <v>8220</v>
      </c>
      <c r="E3519" t="e">
        <f>VLOOKUP(D3519,'all data'!F1989:L1989,7,FALSE)</f>
        <v>#N/A</v>
      </c>
    </row>
    <row r="3520" spans="1:5" x14ac:dyDescent="0.25">
      <c r="A3520" t="s">
        <v>8218</v>
      </c>
      <c r="B3520" t="e">
        <f>VLOOKUP(A3520,'all data'!F3520:L3520,7,FALSE)</f>
        <v>#N/A</v>
      </c>
      <c r="D3520" t="s">
        <v>8220</v>
      </c>
      <c r="E3520" t="e">
        <f>VLOOKUP(D3520,'all data'!F1990:L1990,7,FALSE)</f>
        <v>#N/A</v>
      </c>
    </row>
    <row r="3521" spans="1:5" x14ac:dyDescent="0.25">
      <c r="A3521" t="s">
        <v>8218</v>
      </c>
      <c r="B3521" t="e">
        <f>VLOOKUP(A3521,'all data'!F3521:L3521,7,FALSE)</f>
        <v>#N/A</v>
      </c>
      <c r="D3521" t="s">
        <v>8220</v>
      </c>
      <c r="E3521" t="e">
        <f>VLOOKUP(D3521,'all data'!F1991:L1991,7,FALSE)</f>
        <v>#N/A</v>
      </c>
    </row>
    <row r="3522" spans="1:5" x14ac:dyDescent="0.25">
      <c r="A3522" t="s">
        <v>8218</v>
      </c>
      <c r="B3522" t="e">
        <f>VLOOKUP(A3522,'all data'!F3522:L3522,7,FALSE)</f>
        <v>#N/A</v>
      </c>
      <c r="D3522" t="s">
        <v>8220</v>
      </c>
      <c r="E3522" t="e">
        <f>VLOOKUP(D3522,'all data'!F1992:L1992,7,FALSE)</f>
        <v>#N/A</v>
      </c>
    </row>
    <row r="3523" spans="1:5" x14ac:dyDescent="0.25">
      <c r="A3523" t="s">
        <v>8218</v>
      </c>
      <c r="B3523" t="e">
        <f>VLOOKUP(A3523,'all data'!F3523:L3523,7,FALSE)</f>
        <v>#N/A</v>
      </c>
      <c r="D3523" t="s">
        <v>8220</v>
      </c>
      <c r="E3523" t="e">
        <f>VLOOKUP(D3523,'all data'!F1993:L1993,7,FALSE)</f>
        <v>#N/A</v>
      </c>
    </row>
    <row r="3524" spans="1:5" x14ac:dyDescent="0.25">
      <c r="A3524" t="s">
        <v>8218</v>
      </c>
      <c r="B3524" t="e">
        <f>VLOOKUP(A3524,'all data'!F3524:L3524,7,FALSE)</f>
        <v>#N/A</v>
      </c>
      <c r="D3524" t="s">
        <v>8220</v>
      </c>
      <c r="E3524" t="e">
        <f>VLOOKUP(D3524,'all data'!F1994:L1994,7,FALSE)</f>
        <v>#N/A</v>
      </c>
    </row>
    <row r="3525" spans="1:5" x14ac:dyDescent="0.25">
      <c r="A3525" t="s">
        <v>8218</v>
      </c>
      <c r="B3525" t="e">
        <f>VLOOKUP(A3525,'all data'!F3525:L3525,7,FALSE)</f>
        <v>#N/A</v>
      </c>
      <c r="D3525" t="s">
        <v>8220</v>
      </c>
      <c r="E3525" t="e">
        <f>VLOOKUP(D3525,'all data'!F1995:L1995,7,FALSE)</f>
        <v>#N/A</v>
      </c>
    </row>
    <row r="3526" spans="1:5" x14ac:dyDescent="0.25">
      <c r="A3526" t="s">
        <v>8218</v>
      </c>
      <c r="B3526" t="e">
        <f>VLOOKUP(A3526,'all data'!F3526:L3526,7,FALSE)</f>
        <v>#N/A</v>
      </c>
      <c r="D3526" t="s">
        <v>8220</v>
      </c>
      <c r="E3526" t="e">
        <f>VLOOKUP(D3526,'all data'!F1996:L1996,7,FALSE)</f>
        <v>#N/A</v>
      </c>
    </row>
    <row r="3527" spans="1:5" x14ac:dyDescent="0.25">
      <c r="A3527" t="s">
        <v>8218</v>
      </c>
      <c r="B3527" t="e">
        <f>VLOOKUP(A3527,'all data'!F3527:L3527,7,FALSE)</f>
        <v>#N/A</v>
      </c>
      <c r="D3527" t="s">
        <v>8220</v>
      </c>
      <c r="E3527" t="e">
        <f>VLOOKUP(D3527,'all data'!F1997:L1997,7,FALSE)</f>
        <v>#N/A</v>
      </c>
    </row>
    <row r="3528" spans="1:5" x14ac:dyDescent="0.25">
      <c r="A3528" t="s">
        <v>8218</v>
      </c>
      <c r="B3528" t="e">
        <f>VLOOKUP(A3528,'all data'!F3528:L3528,7,FALSE)</f>
        <v>#N/A</v>
      </c>
      <c r="D3528" t="s">
        <v>8220</v>
      </c>
      <c r="E3528" t="e">
        <f>VLOOKUP(D3528,'all data'!F1998:L1998,7,FALSE)</f>
        <v>#N/A</v>
      </c>
    </row>
    <row r="3529" spans="1:5" x14ac:dyDescent="0.25">
      <c r="A3529" t="s">
        <v>8218</v>
      </c>
      <c r="B3529" t="e">
        <f>VLOOKUP(A3529,'all data'!F3529:L3529,7,FALSE)</f>
        <v>#N/A</v>
      </c>
      <c r="D3529" t="s">
        <v>8220</v>
      </c>
      <c r="E3529" t="e">
        <f>VLOOKUP(D3529,'all data'!F1999:L1999,7,FALSE)</f>
        <v>#N/A</v>
      </c>
    </row>
    <row r="3530" spans="1:5" x14ac:dyDescent="0.25">
      <c r="A3530" t="s">
        <v>8218</v>
      </c>
      <c r="B3530" t="e">
        <f>VLOOKUP(A3530,'all data'!F3530:L3530,7,FALSE)</f>
        <v>#N/A</v>
      </c>
      <c r="D3530" t="s">
        <v>8220</v>
      </c>
      <c r="E3530" t="e">
        <f>VLOOKUP(D3530,'all data'!F2000:L2000,7,FALSE)</f>
        <v>#N/A</v>
      </c>
    </row>
    <row r="3531" spans="1:5" x14ac:dyDescent="0.25">
      <c r="A3531" t="s">
        <v>8218</v>
      </c>
      <c r="B3531" t="e">
        <f>VLOOKUP(A3531,'all data'!F3531:L3531,7,FALSE)</f>
        <v>#N/A</v>
      </c>
      <c r="D3531" t="s">
        <v>8220</v>
      </c>
      <c r="E3531" t="e">
        <f>VLOOKUP(D3531,'all data'!F2001:L2001,7,FALSE)</f>
        <v>#N/A</v>
      </c>
    </row>
    <row r="3532" spans="1:5" x14ac:dyDescent="0.25">
      <c r="A3532" t="s">
        <v>8218</v>
      </c>
      <c r="B3532" t="e">
        <f>VLOOKUP(A3532,'all data'!F3532:L3532,7,FALSE)</f>
        <v>#N/A</v>
      </c>
      <c r="D3532" t="s">
        <v>8220</v>
      </c>
      <c r="E3532" t="e">
        <f>VLOOKUP(D3532,'all data'!F2002:L2002,7,FALSE)</f>
        <v>#N/A</v>
      </c>
    </row>
    <row r="3533" spans="1:5" x14ac:dyDescent="0.25">
      <c r="A3533" t="s">
        <v>8218</v>
      </c>
      <c r="B3533" t="e">
        <f>VLOOKUP(A3533,'all data'!F3533:L3533,7,FALSE)</f>
        <v>#N/A</v>
      </c>
      <c r="D3533" t="s">
        <v>8220</v>
      </c>
      <c r="E3533" t="e">
        <f>VLOOKUP(D3533,'all data'!F2003:L2003,7,FALSE)</f>
        <v>#N/A</v>
      </c>
    </row>
    <row r="3534" spans="1:5" x14ac:dyDescent="0.25">
      <c r="A3534" t="s">
        <v>8218</v>
      </c>
      <c r="B3534" t="e">
        <f>VLOOKUP(A3534,'all data'!F3534:L3534,7,FALSE)</f>
        <v>#N/A</v>
      </c>
      <c r="D3534" t="s">
        <v>8220</v>
      </c>
      <c r="E3534" t="e">
        <f>VLOOKUP(D3534,'all data'!F2004:L2004,7,FALSE)</f>
        <v>#N/A</v>
      </c>
    </row>
    <row r="3535" spans="1:5" x14ac:dyDescent="0.25">
      <c r="A3535" t="s">
        <v>8218</v>
      </c>
      <c r="B3535" t="e">
        <f>VLOOKUP(A3535,'all data'!F3535:L3535,7,FALSE)</f>
        <v>#N/A</v>
      </c>
      <c r="D3535" t="s">
        <v>8220</v>
      </c>
      <c r="E3535" t="e">
        <f>VLOOKUP(D3535,'all data'!F2005:L2005,7,FALSE)</f>
        <v>#N/A</v>
      </c>
    </row>
    <row r="3536" spans="1:5" x14ac:dyDescent="0.25">
      <c r="A3536" t="s">
        <v>8218</v>
      </c>
      <c r="B3536" t="e">
        <f>VLOOKUP(A3536,'all data'!F3536:L3536,7,FALSE)</f>
        <v>#N/A</v>
      </c>
      <c r="D3536" t="s">
        <v>8220</v>
      </c>
      <c r="E3536" t="e">
        <f>VLOOKUP(D3536,'all data'!F2006:L2006,7,FALSE)</f>
        <v>#N/A</v>
      </c>
    </row>
    <row r="3537" spans="1:5" x14ac:dyDescent="0.25">
      <c r="A3537" t="s">
        <v>8218</v>
      </c>
      <c r="B3537" t="e">
        <f>VLOOKUP(A3537,'all data'!F3537:L3537,7,FALSE)</f>
        <v>#N/A</v>
      </c>
      <c r="D3537" t="s">
        <v>8220</v>
      </c>
      <c r="E3537" t="e">
        <f>VLOOKUP(D3537,'all data'!F2007:L2007,7,FALSE)</f>
        <v>#N/A</v>
      </c>
    </row>
    <row r="3538" spans="1:5" x14ac:dyDescent="0.25">
      <c r="A3538" t="s">
        <v>8218</v>
      </c>
      <c r="B3538" t="e">
        <f>VLOOKUP(A3538,'all data'!F3538:L3538,7,FALSE)</f>
        <v>#N/A</v>
      </c>
      <c r="D3538" t="s">
        <v>8220</v>
      </c>
      <c r="E3538" t="e">
        <f>VLOOKUP(D3538,'all data'!F2008:L2008,7,FALSE)</f>
        <v>#N/A</v>
      </c>
    </row>
    <row r="3539" spans="1:5" x14ac:dyDescent="0.25">
      <c r="A3539" t="s">
        <v>8218</v>
      </c>
      <c r="B3539" t="e">
        <f>VLOOKUP(A3539,'all data'!F3539:L3539,7,FALSE)</f>
        <v>#N/A</v>
      </c>
      <c r="D3539" t="s">
        <v>8220</v>
      </c>
      <c r="E3539" t="e">
        <f>VLOOKUP(D3539,'all data'!F2009:L2009,7,FALSE)</f>
        <v>#N/A</v>
      </c>
    </row>
    <row r="3540" spans="1:5" x14ac:dyDescent="0.25">
      <c r="A3540" t="s">
        <v>8218</v>
      </c>
      <c r="B3540" t="e">
        <f>VLOOKUP(A3540,'all data'!F3540:L3540,7,FALSE)</f>
        <v>#N/A</v>
      </c>
      <c r="D3540" t="s">
        <v>8220</v>
      </c>
      <c r="E3540" t="e">
        <f>VLOOKUP(D3540,'all data'!F2010:L2010,7,FALSE)</f>
        <v>#N/A</v>
      </c>
    </row>
    <row r="3541" spans="1:5" x14ac:dyDescent="0.25">
      <c r="A3541" t="s">
        <v>8218</v>
      </c>
      <c r="B3541" t="e">
        <f>VLOOKUP(A3541,'all data'!F3541:L3541,7,FALSE)</f>
        <v>#N/A</v>
      </c>
      <c r="D3541" t="s">
        <v>8220</v>
      </c>
      <c r="E3541" t="e">
        <f>VLOOKUP(D3541,'all data'!F2011:L2011,7,FALSE)</f>
        <v>#N/A</v>
      </c>
    </row>
    <row r="3542" spans="1:5" x14ac:dyDescent="0.25">
      <c r="A3542" t="s">
        <v>8218</v>
      </c>
      <c r="B3542" t="e">
        <f>VLOOKUP(A3542,'all data'!F3542:L3542,7,FALSE)</f>
        <v>#N/A</v>
      </c>
      <c r="D3542" t="s">
        <v>8220</v>
      </c>
      <c r="E3542" t="e">
        <f>VLOOKUP(D3542,'all data'!F2012:L2012,7,FALSE)</f>
        <v>#N/A</v>
      </c>
    </row>
    <row r="3543" spans="1:5" x14ac:dyDescent="0.25">
      <c r="A3543" t="s">
        <v>8218</v>
      </c>
      <c r="B3543" t="e">
        <f>VLOOKUP(A3543,'all data'!F3543:L3543,7,FALSE)</f>
        <v>#N/A</v>
      </c>
      <c r="D3543" t="s">
        <v>8220</v>
      </c>
      <c r="E3543" t="e">
        <f>VLOOKUP(D3543,'all data'!F2013:L2013,7,FALSE)</f>
        <v>#N/A</v>
      </c>
    </row>
    <row r="3544" spans="1:5" x14ac:dyDescent="0.25">
      <c r="A3544" t="s">
        <v>8218</v>
      </c>
      <c r="B3544" t="e">
        <f>VLOOKUP(A3544,'all data'!F3544:L3544,7,FALSE)</f>
        <v>#N/A</v>
      </c>
      <c r="D3544" t="s">
        <v>8220</v>
      </c>
      <c r="E3544" t="e">
        <f>VLOOKUP(D3544,'all data'!F2014:L2014,7,FALSE)</f>
        <v>#N/A</v>
      </c>
    </row>
    <row r="3545" spans="1:5" x14ac:dyDescent="0.25">
      <c r="A3545" t="s">
        <v>8218</v>
      </c>
      <c r="B3545" t="e">
        <f>VLOOKUP(A3545,'all data'!F3545:L3545,7,FALSE)</f>
        <v>#N/A</v>
      </c>
      <c r="D3545" t="s">
        <v>8220</v>
      </c>
      <c r="E3545" t="e">
        <f>VLOOKUP(D3545,'all data'!F2015:L2015,7,FALSE)</f>
        <v>#N/A</v>
      </c>
    </row>
    <row r="3546" spans="1:5" x14ac:dyDescent="0.25">
      <c r="A3546" t="s">
        <v>8218</v>
      </c>
      <c r="B3546" t="e">
        <f>VLOOKUP(A3546,'all data'!F3546:L3546,7,FALSE)</f>
        <v>#N/A</v>
      </c>
      <c r="D3546" t="s">
        <v>8220</v>
      </c>
      <c r="E3546" t="e">
        <f>VLOOKUP(D3546,'all data'!F2016:L2016,7,FALSE)</f>
        <v>#N/A</v>
      </c>
    </row>
    <row r="3547" spans="1:5" x14ac:dyDescent="0.25">
      <c r="A3547" t="s">
        <v>8218</v>
      </c>
      <c r="B3547" t="e">
        <f>VLOOKUP(A3547,'all data'!F3547:L3547,7,FALSE)</f>
        <v>#N/A</v>
      </c>
      <c r="D3547" t="s">
        <v>8220</v>
      </c>
      <c r="E3547" t="e">
        <f>VLOOKUP(D3547,'all data'!F2017:L2017,7,FALSE)</f>
        <v>#N/A</v>
      </c>
    </row>
    <row r="3548" spans="1:5" x14ac:dyDescent="0.25">
      <c r="A3548" t="s">
        <v>8218</v>
      </c>
      <c r="B3548" t="e">
        <f>VLOOKUP(A3548,'all data'!F3548:L3548,7,FALSE)</f>
        <v>#N/A</v>
      </c>
      <c r="D3548" t="s">
        <v>8220</v>
      </c>
      <c r="E3548" t="e">
        <f>VLOOKUP(D3548,'all data'!F2018:L2018,7,FALSE)</f>
        <v>#N/A</v>
      </c>
    </row>
    <row r="3549" spans="1:5" x14ac:dyDescent="0.25">
      <c r="A3549" t="s">
        <v>8218</v>
      </c>
      <c r="B3549" t="e">
        <f>VLOOKUP(A3549,'all data'!F3549:L3549,7,FALSE)</f>
        <v>#N/A</v>
      </c>
      <c r="D3549" t="s">
        <v>8220</v>
      </c>
      <c r="E3549" t="e">
        <f>VLOOKUP(D3549,'all data'!F2019:L2019,7,FALSE)</f>
        <v>#N/A</v>
      </c>
    </row>
    <row r="3550" spans="1:5" x14ac:dyDescent="0.25">
      <c r="A3550" t="s">
        <v>8218</v>
      </c>
      <c r="B3550" t="e">
        <f>VLOOKUP(A3550,'all data'!F3550:L3550,7,FALSE)</f>
        <v>#N/A</v>
      </c>
      <c r="D3550" t="s">
        <v>8220</v>
      </c>
      <c r="E3550" t="e">
        <f>VLOOKUP(D3550,'all data'!F2020:L2020,7,FALSE)</f>
        <v>#N/A</v>
      </c>
    </row>
    <row r="3551" spans="1:5" x14ac:dyDescent="0.25">
      <c r="A3551" t="s">
        <v>8218</v>
      </c>
      <c r="B3551" t="e">
        <f>VLOOKUP(A3551,'all data'!F3551:L3551,7,FALSE)</f>
        <v>#N/A</v>
      </c>
      <c r="D3551" t="s">
        <v>8220</v>
      </c>
      <c r="E3551" t="e">
        <f>VLOOKUP(D3551,'all data'!F2021:L2021,7,FALSE)</f>
        <v>#N/A</v>
      </c>
    </row>
    <row r="3552" spans="1:5" x14ac:dyDescent="0.25">
      <c r="A3552" t="s">
        <v>8218</v>
      </c>
      <c r="B3552" t="e">
        <f>VLOOKUP(A3552,'all data'!F3552:L3552,7,FALSE)</f>
        <v>#N/A</v>
      </c>
      <c r="D3552" t="s">
        <v>8220</v>
      </c>
      <c r="E3552" t="e">
        <f>VLOOKUP(D3552,'all data'!F2022:L2022,7,FALSE)</f>
        <v>#N/A</v>
      </c>
    </row>
    <row r="3553" spans="1:5" x14ac:dyDescent="0.25">
      <c r="A3553" t="s">
        <v>8218</v>
      </c>
      <c r="B3553" t="e">
        <f>VLOOKUP(A3553,'all data'!F3553:L3553,7,FALSE)</f>
        <v>#N/A</v>
      </c>
      <c r="D3553" t="s">
        <v>8220</v>
      </c>
      <c r="E3553" t="e">
        <f>VLOOKUP(D3553,'all data'!F2023:L2023,7,FALSE)</f>
        <v>#N/A</v>
      </c>
    </row>
    <row r="3554" spans="1:5" x14ac:dyDescent="0.25">
      <c r="A3554" t="s">
        <v>8218</v>
      </c>
      <c r="B3554" t="e">
        <f>VLOOKUP(A3554,'all data'!F3554:L3554,7,FALSE)</f>
        <v>#N/A</v>
      </c>
      <c r="D3554" t="s">
        <v>8220</v>
      </c>
      <c r="E3554" t="e">
        <f>VLOOKUP(D3554,'all data'!F2024:L2024,7,FALSE)</f>
        <v>#N/A</v>
      </c>
    </row>
    <row r="3555" spans="1:5" x14ac:dyDescent="0.25">
      <c r="A3555" t="s">
        <v>8218</v>
      </c>
      <c r="B3555" t="e">
        <f>VLOOKUP(A3555,'all data'!F3555:L3555,7,FALSE)</f>
        <v>#N/A</v>
      </c>
      <c r="D3555" t="s">
        <v>8220</v>
      </c>
      <c r="E3555" t="e">
        <f>VLOOKUP(D3555,'all data'!F2025:L2025,7,FALSE)</f>
        <v>#N/A</v>
      </c>
    </row>
    <row r="3556" spans="1:5" x14ac:dyDescent="0.25">
      <c r="A3556" t="s">
        <v>8218</v>
      </c>
      <c r="B3556" t="e">
        <f>VLOOKUP(A3556,'all data'!F3556:L3556,7,FALSE)</f>
        <v>#N/A</v>
      </c>
      <c r="D3556" t="s">
        <v>8220</v>
      </c>
      <c r="E3556" t="e">
        <f>VLOOKUP(D3556,'all data'!F2026:L2026,7,FALSE)</f>
        <v>#N/A</v>
      </c>
    </row>
    <row r="3557" spans="1:5" x14ac:dyDescent="0.25">
      <c r="A3557" t="s">
        <v>8218</v>
      </c>
      <c r="B3557" t="e">
        <f>VLOOKUP(A3557,'all data'!F3557:L3557,7,FALSE)</f>
        <v>#N/A</v>
      </c>
      <c r="D3557" t="s">
        <v>8220</v>
      </c>
      <c r="E3557" t="e">
        <f>VLOOKUP(D3557,'all data'!F2027:L2027,7,FALSE)</f>
        <v>#N/A</v>
      </c>
    </row>
    <row r="3558" spans="1:5" x14ac:dyDescent="0.25">
      <c r="A3558" t="s">
        <v>8218</v>
      </c>
      <c r="B3558" t="e">
        <f>VLOOKUP(A3558,'all data'!F3558:L3558,7,FALSE)</f>
        <v>#N/A</v>
      </c>
      <c r="D3558" t="s">
        <v>8220</v>
      </c>
      <c r="E3558" t="e">
        <f>VLOOKUP(D3558,'all data'!F2028:L2028,7,FALSE)</f>
        <v>#N/A</v>
      </c>
    </row>
    <row r="3559" spans="1:5" x14ac:dyDescent="0.25">
      <c r="A3559" t="s">
        <v>8218</v>
      </c>
      <c r="B3559" t="e">
        <f>VLOOKUP(A3559,'all data'!F3559:L3559,7,FALSE)</f>
        <v>#N/A</v>
      </c>
      <c r="D3559" t="s">
        <v>8220</v>
      </c>
      <c r="E3559" t="e">
        <f>VLOOKUP(D3559,'all data'!F2029:L2029,7,FALSE)</f>
        <v>#N/A</v>
      </c>
    </row>
    <row r="3560" spans="1:5" x14ac:dyDescent="0.25">
      <c r="A3560" t="s">
        <v>8218</v>
      </c>
      <c r="B3560" t="e">
        <f>VLOOKUP(A3560,'all data'!F3560:L3560,7,FALSE)</f>
        <v>#N/A</v>
      </c>
      <c r="D3560" t="s">
        <v>8220</v>
      </c>
      <c r="E3560" t="e">
        <f>VLOOKUP(D3560,'all data'!F2030:L2030,7,FALSE)</f>
        <v>#N/A</v>
      </c>
    </row>
    <row r="3561" spans="1:5" x14ac:dyDescent="0.25">
      <c r="A3561" t="s">
        <v>8218</v>
      </c>
      <c r="B3561" t="e">
        <f>VLOOKUP(A3561,'all data'!F3561:L3561,7,FALSE)</f>
        <v>#N/A</v>
      </c>
      <c r="D3561" t="s">
        <v>8220</v>
      </c>
      <c r="E3561" t="e">
        <f>VLOOKUP(D3561,'all data'!F2031:L2031,7,FALSE)</f>
        <v>#N/A</v>
      </c>
    </row>
    <row r="3562" spans="1:5" x14ac:dyDescent="0.25">
      <c r="A3562" t="s">
        <v>8218</v>
      </c>
      <c r="B3562" t="e">
        <f>VLOOKUP(A3562,'all data'!F3562:L3562,7,FALSE)</f>
        <v>#N/A</v>
      </c>
      <c r="D3562" t="s">
        <v>8220</v>
      </c>
      <c r="E3562" t="e">
        <f>VLOOKUP(D3562,'all data'!F2032:L2032,7,FALSE)</f>
        <v>#N/A</v>
      </c>
    </row>
    <row r="3563" spans="1:5" x14ac:dyDescent="0.25">
      <c r="A3563" t="s">
        <v>8218</v>
      </c>
      <c r="B3563" t="e">
        <f>VLOOKUP(A3563,'all data'!F3563:L3563,7,FALSE)</f>
        <v>#N/A</v>
      </c>
      <c r="D3563" t="s">
        <v>8220</v>
      </c>
      <c r="E3563" t="e">
        <f>VLOOKUP(D3563,'all data'!F2033:L2033,7,FALSE)</f>
        <v>#N/A</v>
      </c>
    </row>
    <row r="3564" spans="1:5" x14ac:dyDescent="0.25">
      <c r="A3564" t="s">
        <v>8218</v>
      </c>
      <c r="B3564" t="e">
        <f>VLOOKUP(A3564,'all data'!F3564:L3564,7,FALSE)</f>
        <v>#N/A</v>
      </c>
      <c r="D3564" t="s">
        <v>8220</v>
      </c>
      <c r="E3564" t="e">
        <f>VLOOKUP(D3564,'all data'!F2034:L2034,7,FALSE)</f>
        <v>#N/A</v>
      </c>
    </row>
    <row r="3565" spans="1:5" x14ac:dyDescent="0.25">
      <c r="A3565" t="s">
        <v>8218</v>
      </c>
      <c r="B3565" t="e">
        <f>VLOOKUP(A3565,'all data'!F3565:L3565,7,FALSE)</f>
        <v>#N/A</v>
      </c>
      <c r="D3565" t="s">
        <v>8220</v>
      </c>
      <c r="E3565" t="e">
        <f>VLOOKUP(D3565,'all data'!F2035:L2035,7,FALSE)</f>
        <v>#N/A</v>
      </c>
    </row>
    <row r="3566" spans="1:5" x14ac:dyDescent="0.25">
      <c r="A3566" t="s">
        <v>8218</v>
      </c>
      <c r="B3566" t="e">
        <f>VLOOKUP(A3566,'all data'!F3566:L3566,7,FALSE)</f>
        <v>#N/A</v>
      </c>
      <c r="D3566" t="s">
        <v>8220</v>
      </c>
      <c r="E3566" t="e">
        <f>VLOOKUP(D3566,'all data'!F2036:L2036,7,FALSE)</f>
        <v>#N/A</v>
      </c>
    </row>
    <row r="3567" spans="1:5" x14ac:dyDescent="0.25">
      <c r="A3567" t="s">
        <v>8218</v>
      </c>
      <c r="B3567" t="e">
        <f>VLOOKUP(A3567,'all data'!F3567:L3567,7,FALSE)</f>
        <v>#N/A</v>
      </c>
      <c r="D3567" t="s">
        <v>8220</v>
      </c>
      <c r="E3567" t="e">
        <f>VLOOKUP(D3567,'all data'!F2037:L2037,7,FALSE)</f>
        <v>#N/A</v>
      </c>
    </row>
    <row r="3568" spans="1:5" x14ac:dyDescent="0.25">
      <c r="A3568" t="s">
        <v>8218</v>
      </c>
      <c r="B3568" t="e">
        <f>VLOOKUP(A3568,'all data'!F3568:L3568,7,FALSE)</f>
        <v>#N/A</v>
      </c>
      <c r="D3568" t="s">
        <v>8220</v>
      </c>
      <c r="E3568" t="e">
        <f>VLOOKUP(D3568,'all data'!F2038:L2038,7,FALSE)</f>
        <v>#N/A</v>
      </c>
    </row>
    <row r="3569" spans="1:5" x14ac:dyDescent="0.25">
      <c r="A3569" t="s">
        <v>8218</v>
      </c>
      <c r="B3569" t="e">
        <f>VLOOKUP(A3569,'all data'!F3569:L3569,7,FALSE)</f>
        <v>#N/A</v>
      </c>
      <c r="D3569" t="s">
        <v>8220</v>
      </c>
      <c r="E3569" t="e">
        <f>VLOOKUP(D3569,'all data'!F2039:L2039,7,FALSE)</f>
        <v>#N/A</v>
      </c>
    </row>
    <row r="3570" spans="1:5" x14ac:dyDescent="0.25">
      <c r="A3570" t="s">
        <v>8218</v>
      </c>
      <c r="B3570" t="e">
        <f>VLOOKUP(A3570,'all data'!F3570:L3570,7,FALSE)</f>
        <v>#N/A</v>
      </c>
      <c r="D3570" t="s">
        <v>8220</v>
      </c>
      <c r="E3570" t="e">
        <f>VLOOKUP(D3570,'all data'!F2040:L2040,7,FALSE)</f>
        <v>#N/A</v>
      </c>
    </row>
    <row r="3571" spans="1:5" x14ac:dyDescent="0.25">
      <c r="A3571" t="s">
        <v>8218</v>
      </c>
      <c r="B3571" t="e">
        <f>VLOOKUP(A3571,'all data'!F3571:L3571,7,FALSE)</f>
        <v>#N/A</v>
      </c>
      <c r="D3571" t="s">
        <v>8220</v>
      </c>
      <c r="E3571" t="e">
        <f>VLOOKUP(D3571,'all data'!F2041:L2041,7,FALSE)</f>
        <v>#N/A</v>
      </c>
    </row>
    <row r="3572" spans="1:5" x14ac:dyDescent="0.25">
      <c r="A3572" t="s">
        <v>8218</v>
      </c>
      <c r="B3572" t="e">
        <f>VLOOKUP(A3572,'all data'!F3572:L3572,7,FALSE)</f>
        <v>#N/A</v>
      </c>
      <c r="D3572" t="s">
        <v>8220</v>
      </c>
      <c r="E3572" t="e">
        <f>VLOOKUP(D3572,'all data'!F2042:L2042,7,FALSE)</f>
        <v>#N/A</v>
      </c>
    </row>
    <row r="3573" spans="1:5" x14ac:dyDescent="0.25">
      <c r="A3573" t="s">
        <v>8218</v>
      </c>
      <c r="B3573" t="e">
        <f>VLOOKUP(A3573,'all data'!F3573:L3573,7,FALSE)</f>
        <v>#N/A</v>
      </c>
      <c r="D3573" t="s">
        <v>8220</v>
      </c>
      <c r="E3573" t="e">
        <f>VLOOKUP(D3573,'all data'!F2043:L2043,7,FALSE)</f>
        <v>#N/A</v>
      </c>
    </row>
    <row r="3574" spans="1:5" x14ac:dyDescent="0.25">
      <c r="A3574" t="s">
        <v>8218</v>
      </c>
      <c r="B3574" t="e">
        <f>VLOOKUP(A3574,'all data'!F3574:L3574,7,FALSE)</f>
        <v>#N/A</v>
      </c>
      <c r="D3574" t="s">
        <v>8220</v>
      </c>
      <c r="E3574" t="e">
        <f>VLOOKUP(D3574,'all data'!F2044:L2044,7,FALSE)</f>
        <v>#N/A</v>
      </c>
    </row>
    <row r="3575" spans="1:5" x14ac:dyDescent="0.25">
      <c r="A3575" t="s">
        <v>8218</v>
      </c>
      <c r="B3575" t="e">
        <f>VLOOKUP(A3575,'all data'!F3575:L3575,7,FALSE)</f>
        <v>#N/A</v>
      </c>
      <c r="D3575" t="s">
        <v>8220</v>
      </c>
      <c r="E3575" t="e">
        <f>VLOOKUP(D3575,'all data'!F2045:L2045,7,FALSE)</f>
        <v>#N/A</v>
      </c>
    </row>
    <row r="3576" spans="1:5" x14ac:dyDescent="0.25">
      <c r="A3576" t="s">
        <v>8218</v>
      </c>
      <c r="B3576" t="e">
        <f>VLOOKUP(A3576,'all data'!F3576:L3576,7,FALSE)</f>
        <v>#N/A</v>
      </c>
      <c r="D3576" t="s">
        <v>8220</v>
      </c>
      <c r="E3576" t="e">
        <f>VLOOKUP(D3576,'all data'!F2046:L2046,7,FALSE)</f>
        <v>#N/A</v>
      </c>
    </row>
    <row r="3577" spans="1:5" x14ac:dyDescent="0.25">
      <c r="A3577" t="s">
        <v>8218</v>
      </c>
      <c r="B3577" t="e">
        <f>VLOOKUP(A3577,'all data'!F3577:L3577,7,FALSE)</f>
        <v>#N/A</v>
      </c>
      <c r="D3577" t="s">
        <v>8220</v>
      </c>
      <c r="E3577" t="e">
        <f>VLOOKUP(D3577,'all data'!F2047:L2047,7,FALSE)</f>
        <v>#N/A</v>
      </c>
    </row>
    <row r="3578" spans="1:5" x14ac:dyDescent="0.25">
      <c r="A3578" t="s">
        <v>8218</v>
      </c>
      <c r="B3578" t="e">
        <f>VLOOKUP(A3578,'all data'!F3578:L3578,7,FALSE)</f>
        <v>#N/A</v>
      </c>
      <c r="D3578" t="s">
        <v>8220</v>
      </c>
      <c r="E3578" t="e">
        <f>VLOOKUP(D3578,'all data'!F2048:L2048,7,FALSE)</f>
        <v>#N/A</v>
      </c>
    </row>
    <row r="3579" spans="1:5" x14ac:dyDescent="0.25">
      <c r="A3579" t="s">
        <v>8218</v>
      </c>
      <c r="B3579" t="e">
        <f>VLOOKUP(A3579,'all data'!F3579:L3579,7,FALSE)</f>
        <v>#N/A</v>
      </c>
      <c r="D3579" t="s">
        <v>8220</v>
      </c>
      <c r="E3579" t="e">
        <f>VLOOKUP(D3579,'all data'!F2049:L2049,7,FALSE)</f>
        <v>#N/A</v>
      </c>
    </row>
    <row r="3580" spans="1:5" x14ac:dyDescent="0.25">
      <c r="A3580" t="s">
        <v>8218</v>
      </c>
      <c r="B3580" t="e">
        <f>VLOOKUP(A3580,'all data'!F3580:L3580,7,FALSE)</f>
        <v>#N/A</v>
      </c>
      <c r="D3580" t="s">
        <v>8220</v>
      </c>
      <c r="E3580" t="e">
        <f>VLOOKUP(D3580,'all data'!F2050:L2050,7,FALSE)</f>
        <v>#N/A</v>
      </c>
    </row>
    <row r="3581" spans="1:5" x14ac:dyDescent="0.25">
      <c r="A3581" t="s">
        <v>8218</v>
      </c>
      <c r="B3581" t="e">
        <f>VLOOKUP(A3581,'all data'!F3581:L3581,7,FALSE)</f>
        <v>#N/A</v>
      </c>
      <c r="D3581" t="s">
        <v>8220</v>
      </c>
      <c r="E3581" t="e">
        <f>VLOOKUP(D3581,'all data'!F2051:L2051,7,FALSE)</f>
        <v>#N/A</v>
      </c>
    </row>
    <row r="3582" spans="1:5" x14ac:dyDescent="0.25">
      <c r="A3582" t="s">
        <v>8218</v>
      </c>
      <c r="B3582" t="e">
        <f>VLOOKUP(A3582,'all data'!F3582:L3582,7,FALSE)</f>
        <v>#N/A</v>
      </c>
      <c r="D3582" t="s">
        <v>8220</v>
      </c>
      <c r="E3582" t="e">
        <f>VLOOKUP(D3582,'all data'!F2052:L2052,7,FALSE)</f>
        <v>#N/A</v>
      </c>
    </row>
    <row r="3583" spans="1:5" x14ac:dyDescent="0.25">
      <c r="A3583" t="s">
        <v>8218</v>
      </c>
      <c r="B3583" t="e">
        <f>VLOOKUP(A3583,'all data'!F3583:L3583,7,FALSE)</f>
        <v>#N/A</v>
      </c>
      <c r="D3583" t="s">
        <v>8220</v>
      </c>
      <c r="E3583" t="e">
        <f>VLOOKUP(D3583,'all data'!F2053:L2053,7,FALSE)</f>
        <v>#N/A</v>
      </c>
    </row>
    <row r="3584" spans="1:5" x14ac:dyDescent="0.25">
      <c r="A3584" t="s">
        <v>8218</v>
      </c>
      <c r="B3584" t="e">
        <f>VLOOKUP(A3584,'all data'!F3584:L3584,7,FALSE)</f>
        <v>#N/A</v>
      </c>
      <c r="D3584" t="s">
        <v>8220</v>
      </c>
      <c r="E3584" t="e">
        <f>VLOOKUP(D3584,'all data'!F2054:L2054,7,FALSE)</f>
        <v>#N/A</v>
      </c>
    </row>
    <row r="3585" spans="1:5" x14ac:dyDescent="0.25">
      <c r="A3585" t="s">
        <v>8218</v>
      </c>
      <c r="B3585" t="e">
        <f>VLOOKUP(A3585,'all data'!F3585:L3585,7,FALSE)</f>
        <v>#N/A</v>
      </c>
      <c r="D3585" t="s">
        <v>8220</v>
      </c>
      <c r="E3585" t="e">
        <f>VLOOKUP(D3585,'all data'!F2055:L2055,7,FALSE)</f>
        <v>#N/A</v>
      </c>
    </row>
    <row r="3586" spans="1:5" x14ac:dyDescent="0.25">
      <c r="A3586" t="s">
        <v>8218</v>
      </c>
      <c r="B3586" t="e">
        <f>VLOOKUP(A3586,'all data'!F3586:L3586,7,FALSE)</f>
        <v>#N/A</v>
      </c>
      <c r="D3586" t="s">
        <v>8220</v>
      </c>
      <c r="E3586" t="e">
        <f>VLOOKUP(D3586,'all data'!F2056:L2056,7,FALSE)</f>
        <v>#N/A</v>
      </c>
    </row>
    <row r="3587" spans="1:5" x14ac:dyDescent="0.25">
      <c r="A3587" t="s">
        <v>8218</v>
      </c>
      <c r="B3587" t="e">
        <f>VLOOKUP(A3587,'all data'!F3587:L3587,7,FALSE)</f>
        <v>#N/A</v>
      </c>
      <c r="D3587" t="s">
        <v>8220</v>
      </c>
      <c r="E3587" t="e">
        <f>VLOOKUP(D3587,'all data'!F2057:L2057,7,FALSE)</f>
        <v>#N/A</v>
      </c>
    </row>
    <row r="3588" spans="1:5" x14ac:dyDescent="0.25">
      <c r="A3588" t="s">
        <v>8218</v>
      </c>
      <c r="B3588" t="e">
        <f>VLOOKUP(A3588,'all data'!F3588:L3588,7,FALSE)</f>
        <v>#N/A</v>
      </c>
      <c r="D3588" t="s">
        <v>8220</v>
      </c>
      <c r="E3588" t="e">
        <f>VLOOKUP(D3588,'all data'!F2058:L2058,7,FALSE)</f>
        <v>#N/A</v>
      </c>
    </row>
    <row r="3589" spans="1:5" x14ac:dyDescent="0.25">
      <c r="A3589" t="s">
        <v>8218</v>
      </c>
      <c r="B3589" t="e">
        <f>VLOOKUP(A3589,'all data'!F3589:L3589,7,FALSE)</f>
        <v>#N/A</v>
      </c>
      <c r="D3589" t="s">
        <v>8220</v>
      </c>
      <c r="E3589" t="e">
        <f>VLOOKUP(D3589,'all data'!F2059:L2059,7,FALSE)</f>
        <v>#N/A</v>
      </c>
    </row>
    <row r="3590" spans="1:5" x14ac:dyDescent="0.25">
      <c r="A3590" t="s">
        <v>8218</v>
      </c>
      <c r="B3590" t="e">
        <f>VLOOKUP(A3590,'all data'!F3590:L3590,7,FALSE)</f>
        <v>#N/A</v>
      </c>
      <c r="D3590" t="s">
        <v>8220</v>
      </c>
      <c r="E3590" t="e">
        <f>VLOOKUP(D3590,'all data'!F2060:L2060,7,FALSE)</f>
        <v>#N/A</v>
      </c>
    </row>
    <row r="3591" spans="1:5" x14ac:dyDescent="0.25">
      <c r="A3591" t="s">
        <v>8218</v>
      </c>
      <c r="B3591" t="e">
        <f>VLOOKUP(A3591,'all data'!F3591:L3591,7,FALSE)</f>
        <v>#N/A</v>
      </c>
      <c r="D3591" t="s">
        <v>8220</v>
      </c>
      <c r="E3591" t="e">
        <f>VLOOKUP(D3591,'all data'!F2061:L2061,7,FALSE)</f>
        <v>#N/A</v>
      </c>
    </row>
    <row r="3592" spans="1:5" x14ac:dyDescent="0.25">
      <c r="A3592" t="s">
        <v>8218</v>
      </c>
      <c r="B3592" t="e">
        <f>VLOOKUP(A3592,'all data'!F3592:L3592,7,FALSE)</f>
        <v>#N/A</v>
      </c>
      <c r="D3592" t="s">
        <v>8220</v>
      </c>
      <c r="E3592" t="e">
        <f>VLOOKUP(D3592,'all data'!F2062:L2062,7,FALSE)</f>
        <v>#N/A</v>
      </c>
    </row>
    <row r="3593" spans="1:5" x14ac:dyDescent="0.25">
      <c r="A3593" t="s">
        <v>8218</v>
      </c>
      <c r="B3593" t="e">
        <f>VLOOKUP(A3593,'all data'!F3593:L3593,7,FALSE)</f>
        <v>#N/A</v>
      </c>
      <c r="D3593" t="s">
        <v>8220</v>
      </c>
      <c r="E3593" t="e">
        <f>VLOOKUP(D3593,'all data'!F2063:L2063,7,FALSE)</f>
        <v>#N/A</v>
      </c>
    </row>
    <row r="3594" spans="1:5" x14ac:dyDescent="0.25">
      <c r="A3594" t="s">
        <v>8218</v>
      </c>
      <c r="B3594" t="e">
        <f>VLOOKUP(A3594,'all data'!F3594:L3594,7,FALSE)</f>
        <v>#N/A</v>
      </c>
      <c r="D3594" t="s">
        <v>8220</v>
      </c>
      <c r="E3594" t="e">
        <f>VLOOKUP(D3594,'all data'!F2064:L2064,7,FALSE)</f>
        <v>#N/A</v>
      </c>
    </row>
    <row r="3595" spans="1:5" x14ac:dyDescent="0.25">
      <c r="A3595" t="s">
        <v>8218</v>
      </c>
      <c r="B3595" t="e">
        <f>VLOOKUP(A3595,'all data'!F3595:L3595,7,FALSE)</f>
        <v>#N/A</v>
      </c>
      <c r="D3595" t="s">
        <v>8220</v>
      </c>
      <c r="E3595" t="e">
        <f>VLOOKUP(D3595,'all data'!F2065:L2065,7,FALSE)</f>
        <v>#N/A</v>
      </c>
    </row>
    <row r="3596" spans="1:5" x14ac:dyDescent="0.25">
      <c r="A3596" t="s">
        <v>8218</v>
      </c>
      <c r="B3596" t="e">
        <f>VLOOKUP(A3596,'all data'!F3596:L3596,7,FALSE)</f>
        <v>#N/A</v>
      </c>
      <c r="D3596" t="s">
        <v>8220</v>
      </c>
      <c r="E3596" t="e">
        <f>VLOOKUP(D3596,'all data'!F2066:L2066,7,FALSE)</f>
        <v>#N/A</v>
      </c>
    </row>
    <row r="3597" spans="1:5" x14ac:dyDescent="0.25">
      <c r="A3597" t="s">
        <v>8218</v>
      </c>
      <c r="B3597" t="e">
        <f>VLOOKUP(A3597,'all data'!F3597:L3597,7,FALSE)</f>
        <v>#N/A</v>
      </c>
      <c r="D3597" t="s">
        <v>8220</v>
      </c>
      <c r="E3597" t="e">
        <f>VLOOKUP(D3597,'all data'!F2067:L2067,7,FALSE)</f>
        <v>#N/A</v>
      </c>
    </row>
    <row r="3598" spans="1:5" x14ac:dyDescent="0.25">
      <c r="A3598" t="s">
        <v>8218</v>
      </c>
      <c r="B3598" t="e">
        <f>VLOOKUP(A3598,'all data'!F3598:L3598,7,FALSE)</f>
        <v>#N/A</v>
      </c>
      <c r="D3598" t="s">
        <v>8220</v>
      </c>
      <c r="E3598" t="e">
        <f>VLOOKUP(D3598,'all data'!F2068:L2068,7,FALSE)</f>
        <v>#N/A</v>
      </c>
    </row>
    <row r="3599" spans="1:5" x14ac:dyDescent="0.25">
      <c r="A3599" t="s">
        <v>8218</v>
      </c>
      <c r="B3599" t="e">
        <f>VLOOKUP(A3599,'all data'!F3599:L3599,7,FALSE)</f>
        <v>#N/A</v>
      </c>
      <c r="D3599" t="s">
        <v>8220</v>
      </c>
      <c r="E3599" t="e">
        <f>VLOOKUP(D3599,'all data'!F2069:L2069,7,FALSE)</f>
        <v>#N/A</v>
      </c>
    </row>
    <row r="3600" spans="1:5" x14ac:dyDescent="0.25">
      <c r="A3600" t="s">
        <v>8218</v>
      </c>
      <c r="B3600" t="e">
        <f>VLOOKUP(A3600,'all data'!F3600:L3600,7,FALSE)</f>
        <v>#N/A</v>
      </c>
      <c r="D3600" t="s">
        <v>8220</v>
      </c>
      <c r="E3600" t="e">
        <f>VLOOKUP(D3600,'all data'!F2070:L2070,7,FALSE)</f>
        <v>#N/A</v>
      </c>
    </row>
    <row r="3601" spans="1:5" x14ac:dyDescent="0.25">
      <c r="A3601" t="s">
        <v>8218</v>
      </c>
      <c r="B3601" t="e">
        <f>VLOOKUP(A3601,'all data'!F3601:L3601,7,FALSE)</f>
        <v>#N/A</v>
      </c>
      <c r="D3601" t="s">
        <v>8220</v>
      </c>
      <c r="E3601" t="e">
        <f>VLOOKUP(D3601,'all data'!F2071:L2071,7,FALSE)</f>
        <v>#N/A</v>
      </c>
    </row>
    <row r="3602" spans="1:5" x14ac:dyDescent="0.25">
      <c r="A3602" t="s">
        <v>8218</v>
      </c>
      <c r="B3602" t="e">
        <f>VLOOKUP(A3602,'all data'!F3602:L3602,7,FALSE)</f>
        <v>#N/A</v>
      </c>
      <c r="D3602" t="s">
        <v>8220</v>
      </c>
      <c r="E3602" t="e">
        <f>VLOOKUP(D3602,'all data'!F2072:L2072,7,FALSE)</f>
        <v>#N/A</v>
      </c>
    </row>
    <row r="3603" spans="1:5" x14ac:dyDescent="0.25">
      <c r="A3603" t="s">
        <v>8218</v>
      </c>
      <c r="B3603" t="e">
        <f>VLOOKUP(A3603,'all data'!F3603:L3603,7,FALSE)</f>
        <v>#N/A</v>
      </c>
      <c r="D3603" t="s">
        <v>8220</v>
      </c>
      <c r="E3603" t="e">
        <f>VLOOKUP(D3603,'all data'!F2073:L2073,7,FALSE)</f>
        <v>#N/A</v>
      </c>
    </row>
    <row r="3604" spans="1:5" x14ac:dyDescent="0.25">
      <c r="A3604" t="s">
        <v>8218</v>
      </c>
      <c r="B3604" t="e">
        <f>VLOOKUP(A3604,'all data'!F3604:L3604,7,FALSE)</f>
        <v>#N/A</v>
      </c>
      <c r="D3604" t="s">
        <v>8220</v>
      </c>
      <c r="E3604" t="e">
        <f>VLOOKUP(D3604,'all data'!F2074:L2074,7,FALSE)</f>
        <v>#N/A</v>
      </c>
    </row>
    <row r="3605" spans="1:5" x14ac:dyDescent="0.25">
      <c r="A3605" t="s">
        <v>8218</v>
      </c>
      <c r="B3605" t="e">
        <f>VLOOKUP(A3605,'all data'!F3605:L3605,7,FALSE)</f>
        <v>#N/A</v>
      </c>
      <c r="D3605" t="s">
        <v>8220</v>
      </c>
      <c r="E3605" t="e">
        <f>VLOOKUP(D3605,'all data'!F2075:L2075,7,FALSE)</f>
        <v>#N/A</v>
      </c>
    </row>
    <row r="3606" spans="1:5" x14ac:dyDescent="0.25">
      <c r="A3606" t="s">
        <v>8218</v>
      </c>
      <c r="B3606" t="e">
        <f>VLOOKUP(A3606,'all data'!F3606:L3606,7,FALSE)</f>
        <v>#N/A</v>
      </c>
      <c r="D3606" t="s">
        <v>8220</v>
      </c>
      <c r="E3606" t="e">
        <f>VLOOKUP(D3606,'all data'!F2076:L2076,7,FALSE)</f>
        <v>#N/A</v>
      </c>
    </row>
    <row r="3607" spans="1:5" x14ac:dyDescent="0.25">
      <c r="A3607" t="s">
        <v>8218</v>
      </c>
      <c r="B3607" t="e">
        <f>VLOOKUP(A3607,'all data'!F3607:L3607,7,FALSE)</f>
        <v>#N/A</v>
      </c>
      <c r="D3607" t="s">
        <v>8220</v>
      </c>
      <c r="E3607" t="e">
        <f>VLOOKUP(D3607,'all data'!F2077:L2077,7,FALSE)</f>
        <v>#N/A</v>
      </c>
    </row>
    <row r="3608" spans="1:5" x14ac:dyDescent="0.25">
      <c r="A3608" t="s">
        <v>8218</v>
      </c>
      <c r="B3608" t="e">
        <f>VLOOKUP(A3608,'all data'!F3608:L3608,7,FALSE)</f>
        <v>#N/A</v>
      </c>
      <c r="D3608" t="s">
        <v>8220</v>
      </c>
      <c r="E3608" t="e">
        <f>VLOOKUP(D3608,'all data'!F2078:L2078,7,FALSE)</f>
        <v>#N/A</v>
      </c>
    </row>
    <row r="3609" spans="1:5" x14ac:dyDescent="0.25">
      <c r="A3609" t="s">
        <v>8218</v>
      </c>
      <c r="B3609" t="e">
        <f>VLOOKUP(A3609,'all data'!F3609:L3609,7,FALSE)</f>
        <v>#N/A</v>
      </c>
      <c r="D3609" t="s">
        <v>8220</v>
      </c>
      <c r="E3609" t="e">
        <f>VLOOKUP(D3609,'all data'!F2079:L2079,7,FALSE)</f>
        <v>#N/A</v>
      </c>
    </row>
    <row r="3610" spans="1:5" x14ac:dyDescent="0.25">
      <c r="A3610" t="s">
        <v>8218</v>
      </c>
      <c r="B3610" t="e">
        <f>VLOOKUP(A3610,'all data'!F3610:L3610,7,FALSE)</f>
        <v>#N/A</v>
      </c>
      <c r="D3610" t="s">
        <v>8220</v>
      </c>
      <c r="E3610" t="e">
        <f>VLOOKUP(D3610,'all data'!F2080:L2080,7,FALSE)</f>
        <v>#N/A</v>
      </c>
    </row>
    <row r="3611" spans="1:5" x14ac:dyDescent="0.25">
      <c r="A3611" t="s">
        <v>8218</v>
      </c>
      <c r="B3611" t="e">
        <f>VLOOKUP(A3611,'all data'!F3611:L3611,7,FALSE)</f>
        <v>#N/A</v>
      </c>
      <c r="D3611" t="s">
        <v>8220</v>
      </c>
      <c r="E3611" t="e">
        <f>VLOOKUP(D3611,'all data'!F2081:L2081,7,FALSE)</f>
        <v>#N/A</v>
      </c>
    </row>
    <row r="3612" spans="1:5" x14ac:dyDescent="0.25">
      <c r="A3612" t="s">
        <v>8218</v>
      </c>
      <c r="B3612" t="e">
        <f>VLOOKUP(A3612,'all data'!F3612:L3612,7,FALSE)</f>
        <v>#N/A</v>
      </c>
      <c r="D3612" t="s">
        <v>8220</v>
      </c>
      <c r="E3612" t="e">
        <f>VLOOKUP(D3612,'all data'!F2082:L2082,7,FALSE)</f>
        <v>#N/A</v>
      </c>
    </row>
    <row r="3613" spans="1:5" x14ac:dyDescent="0.25">
      <c r="A3613" t="s">
        <v>8218</v>
      </c>
      <c r="B3613" t="e">
        <f>VLOOKUP(A3613,'all data'!F3613:L3613,7,FALSE)</f>
        <v>#N/A</v>
      </c>
      <c r="D3613" t="s">
        <v>8220</v>
      </c>
      <c r="E3613" t="e">
        <f>VLOOKUP(D3613,'all data'!F2083:L2083,7,FALSE)</f>
        <v>#N/A</v>
      </c>
    </row>
    <row r="3614" spans="1:5" x14ac:dyDescent="0.25">
      <c r="A3614" t="s">
        <v>8218</v>
      </c>
      <c r="B3614" t="e">
        <f>VLOOKUP(A3614,'all data'!F3614:L3614,7,FALSE)</f>
        <v>#N/A</v>
      </c>
      <c r="D3614" t="s">
        <v>8220</v>
      </c>
      <c r="E3614" t="e">
        <f>VLOOKUP(D3614,'all data'!F2084:L2084,7,FALSE)</f>
        <v>#N/A</v>
      </c>
    </row>
    <row r="3615" spans="1:5" x14ac:dyDescent="0.25">
      <c r="A3615" t="s">
        <v>8218</v>
      </c>
      <c r="B3615" t="e">
        <f>VLOOKUP(A3615,'all data'!F3615:L3615,7,FALSE)</f>
        <v>#N/A</v>
      </c>
      <c r="D3615" t="s">
        <v>8220</v>
      </c>
      <c r="E3615" t="e">
        <f>VLOOKUP(D3615,'all data'!F2085:L2085,7,FALSE)</f>
        <v>#N/A</v>
      </c>
    </row>
    <row r="3616" spans="1:5" x14ac:dyDescent="0.25">
      <c r="A3616" t="s">
        <v>8218</v>
      </c>
      <c r="B3616" t="e">
        <f>VLOOKUP(A3616,'all data'!F3616:L3616,7,FALSE)</f>
        <v>#N/A</v>
      </c>
      <c r="D3616" t="s">
        <v>8220</v>
      </c>
      <c r="E3616" t="e">
        <f>VLOOKUP(D3616,'all data'!F2086:L2086,7,FALSE)</f>
        <v>#N/A</v>
      </c>
    </row>
    <row r="3617" spans="1:5" x14ac:dyDescent="0.25">
      <c r="A3617" t="s">
        <v>8218</v>
      </c>
      <c r="B3617" t="e">
        <f>VLOOKUP(A3617,'all data'!F3617:L3617,7,FALSE)</f>
        <v>#N/A</v>
      </c>
      <c r="D3617" t="s">
        <v>8220</v>
      </c>
      <c r="E3617" t="e">
        <f>VLOOKUP(D3617,'all data'!F2087:L2087,7,FALSE)</f>
        <v>#N/A</v>
      </c>
    </row>
    <row r="3618" spans="1:5" x14ac:dyDescent="0.25">
      <c r="A3618" t="s">
        <v>8218</v>
      </c>
      <c r="B3618" t="e">
        <f>VLOOKUP(A3618,'all data'!F3618:L3618,7,FALSE)</f>
        <v>#N/A</v>
      </c>
      <c r="D3618" t="s">
        <v>8220</v>
      </c>
      <c r="E3618" t="e">
        <f>VLOOKUP(D3618,'all data'!F2088:L2088,7,FALSE)</f>
        <v>#N/A</v>
      </c>
    </row>
    <row r="3619" spans="1:5" x14ac:dyDescent="0.25">
      <c r="A3619" t="s">
        <v>8218</v>
      </c>
      <c r="B3619" t="e">
        <f>VLOOKUP(A3619,'all data'!F3619:L3619,7,FALSE)</f>
        <v>#N/A</v>
      </c>
      <c r="D3619" t="s">
        <v>8220</v>
      </c>
      <c r="E3619" t="e">
        <f>VLOOKUP(D3619,'all data'!F2089:L2089,7,FALSE)</f>
        <v>#N/A</v>
      </c>
    </row>
    <row r="3620" spans="1:5" x14ac:dyDescent="0.25">
      <c r="A3620" t="s">
        <v>8218</v>
      </c>
      <c r="B3620" t="e">
        <f>VLOOKUP(A3620,'all data'!F3620:L3620,7,FALSE)</f>
        <v>#N/A</v>
      </c>
      <c r="D3620" t="s">
        <v>8220</v>
      </c>
      <c r="E3620" t="e">
        <f>VLOOKUP(D3620,'all data'!F2090:L2090,7,FALSE)</f>
        <v>#N/A</v>
      </c>
    </row>
    <row r="3621" spans="1:5" x14ac:dyDescent="0.25">
      <c r="A3621" t="s">
        <v>8218</v>
      </c>
      <c r="B3621" t="e">
        <f>VLOOKUP(A3621,'all data'!F3621:L3621,7,FALSE)</f>
        <v>#N/A</v>
      </c>
      <c r="D3621" t="s">
        <v>8220</v>
      </c>
      <c r="E3621" t="e">
        <f>VLOOKUP(D3621,'all data'!F2091:L2091,7,FALSE)</f>
        <v>#N/A</v>
      </c>
    </row>
    <row r="3622" spans="1:5" x14ac:dyDescent="0.25">
      <c r="A3622" t="s">
        <v>8218</v>
      </c>
      <c r="B3622" t="e">
        <f>VLOOKUP(A3622,'all data'!F3622:L3622,7,FALSE)</f>
        <v>#N/A</v>
      </c>
      <c r="D3622" t="s">
        <v>8220</v>
      </c>
      <c r="E3622" t="e">
        <f>VLOOKUP(D3622,'all data'!F2092:L2092,7,FALSE)</f>
        <v>#N/A</v>
      </c>
    </row>
    <row r="3623" spans="1:5" x14ac:dyDescent="0.25">
      <c r="A3623" t="s">
        <v>8218</v>
      </c>
      <c r="B3623" t="e">
        <f>VLOOKUP(A3623,'all data'!F3623:L3623,7,FALSE)</f>
        <v>#N/A</v>
      </c>
      <c r="D3623" t="s">
        <v>8220</v>
      </c>
      <c r="E3623" t="e">
        <f>VLOOKUP(D3623,'all data'!F2093:L2093,7,FALSE)</f>
        <v>#N/A</v>
      </c>
    </row>
    <row r="3624" spans="1:5" x14ac:dyDescent="0.25">
      <c r="A3624" t="s">
        <v>8218</v>
      </c>
      <c r="B3624" t="e">
        <f>VLOOKUP(A3624,'all data'!F3624:L3624,7,FALSE)</f>
        <v>#N/A</v>
      </c>
      <c r="D3624" t="s">
        <v>8220</v>
      </c>
      <c r="E3624" t="e">
        <f>VLOOKUP(D3624,'all data'!F2094:L2094,7,FALSE)</f>
        <v>#N/A</v>
      </c>
    </row>
    <row r="3625" spans="1:5" x14ac:dyDescent="0.25">
      <c r="A3625" t="s">
        <v>8218</v>
      </c>
      <c r="B3625" t="e">
        <f>VLOOKUP(A3625,'all data'!F3625:L3625,7,FALSE)</f>
        <v>#N/A</v>
      </c>
      <c r="D3625" t="s">
        <v>8220</v>
      </c>
      <c r="E3625" t="e">
        <f>VLOOKUP(D3625,'all data'!F2095:L2095,7,FALSE)</f>
        <v>#N/A</v>
      </c>
    </row>
    <row r="3626" spans="1:5" x14ac:dyDescent="0.25">
      <c r="A3626" t="s">
        <v>8218</v>
      </c>
      <c r="B3626" t="e">
        <f>VLOOKUP(A3626,'all data'!F3626:L3626,7,FALSE)</f>
        <v>#N/A</v>
      </c>
      <c r="D3626" t="s">
        <v>8220</v>
      </c>
      <c r="E3626" t="e">
        <f>VLOOKUP(D3626,'all data'!F2096:L2096,7,FALSE)</f>
        <v>#N/A</v>
      </c>
    </row>
    <row r="3627" spans="1:5" x14ac:dyDescent="0.25">
      <c r="A3627" t="s">
        <v>8218</v>
      </c>
      <c r="B3627" t="e">
        <f>VLOOKUP(A3627,'all data'!F3627:L3627,7,FALSE)</f>
        <v>#N/A</v>
      </c>
      <c r="D3627" t="s">
        <v>8220</v>
      </c>
      <c r="E3627" t="e">
        <f>VLOOKUP(D3627,'all data'!F2097:L2097,7,FALSE)</f>
        <v>#N/A</v>
      </c>
    </row>
    <row r="3628" spans="1:5" x14ac:dyDescent="0.25">
      <c r="A3628" t="s">
        <v>8218</v>
      </c>
      <c r="B3628" t="e">
        <f>VLOOKUP(A3628,'all data'!F3628:L3628,7,FALSE)</f>
        <v>#N/A</v>
      </c>
      <c r="D3628" t="s">
        <v>8220</v>
      </c>
      <c r="E3628" t="e">
        <f>VLOOKUP(D3628,'all data'!F2098:L2098,7,FALSE)</f>
        <v>#N/A</v>
      </c>
    </row>
    <row r="3629" spans="1:5" x14ac:dyDescent="0.25">
      <c r="A3629" t="s">
        <v>8218</v>
      </c>
      <c r="B3629" t="e">
        <f>VLOOKUP(A3629,'all data'!F3629:L3629,7,FALSE)</f>
        <v>#N/A</v>
      </c>
      <c r="D3629" t="s">
        <v>8220</v>
      </c>
      <c r="E3629" t="e">
        <f>VLOOKUP(D3629,'all data'!F2099:L2099,7,FALSE)</f>
        <v>#N/A</v>
      </c>
    </row>
    <row r="3630" spans="1:5" x14ac:dyDescent="0.25">
      <c r="A3630" t="s">
        <v>8218</v>
      </c>
      <c r="B3630" t="e">
        <f>VLOOKUP(A3630,'all data'!F3630:L3630,7,FALSE)</f>
        <v>#N/A</v>
      </c>
      <c r="D3630" t="s">
        <v>8220</v>
      </c>
      <c r="E3630" t="e">
        <f>VLOOKUP(D3630,'all data'!F2100:L2100,7,FALSE)</f>
        <v>#N/A</v>
      </c>
    </row>
    <row r="3631" spans="1:5" x14ac:dyDescent="0.25">
      <c r="A3631" t="s">
        <v>8218</v>
      </c>
      <c r="B3631" t="e">
        <f>VLOOKUP(A3631,'all data'!F3631:L3631,7,FALSE)</f>
        <v>#N/A</v>
      </c>
      <c r="D3631" t="s">
        <v>8220</v>
      </c>
      <c r="E3631" t="e">
        <f>VLOOKUP(D3631,'all data'!F2101:L2101,7,FALSE)</f>
        <v>#N/A</v>
      </c>
    </row>
    <row r="3632" spans="1:5" x14ac:dyDescent="0.25">
      <c r="A3632" t="s">
        <v>8218</v>
      </c>
      <c r="B3632" t="e">
        <f>VLOOKUP(A3632,'all data'!F3632:L3632,7,FALSE)</f>
        <v>#N/A</v>
      </c>
      <c r="D3632" t="s">
        <v>8220</v>
      </c>
      <c r="E3632" t="e">
        <f>VLOOKUP(D3632,'all data'!F2102:L2102,7,FALSE)</f>
        <v>#N/A</v>
      </c>
    </row>
    <row r="3633" spans="1:5" x14ac:dyDescent="0.25">
      <c r="A3633" t="s">
        <v>8218</v>
      </c>
      <c r="B3633" t="e">
        <f>VLOOKUP(A3633,'all data'!F3633:L3633,7,FALSE)</f>
        <v>#N/A</v>
      </c>
      <c r="D3633" t="s">
        <v>8220</v>
      </c>
      <c r="E3633" t="e">
        <f>VLOOKUP(D3633,'all data'!F2103:L2103,7,FALSE)</f>
        <v>#N/A</v>
      </c>
    </row>
    <row r="3634" spans="1:5" x14ac:dyDescent="0.25">
      <c r="A3634" t="s">
        <v>8218</v>
      </c>
      <c r="B3634" t="e">
        <f>VLOOKUP(A3634,'all data'!F3634:L3634,7,FALSE)</f>
        <v>#N/A</v>
      </c>
      <c r="D3634" t="s">
        <v>8220</v>
      </c>
      <c r="E3634" t="e">
        <f>VLOOKUP(D3634,'all data'!F2104:L2104,7,FALSE)</f>
        <v>#N/A</v>
      </c>
    </row>
    <row r="3635" spans="1:5" x14ac:dyDescent="0.25">
      <c r="A3635" t="s">
        <v>8218</v>
      </c>
      <c r="B3635" t="e">
        <f>VLOOKUP(A3635,'all data'!F3635:L3635,7,FALSE)</f>
        <v>#N/A</v>
      </c>
      <c r="D3635" t="s">
        <v>8220</v>
      </c>
      <c r="E3635" t="e">
        <f>VLOOKUP(D3635,'all data'!F2105:L2105,7,FALSE)</f>
        <v>#N/A</v>
      </c>
    </row>
    <row r="3636" spans="1:5" x14ac:dyDescent="0.25">
      <c r="A3636" t="s">
        <v>8218</v>
      </c>
      <c r="B3636" t="e">
        <f>VLOOKUP(A3636,'all data'!F3636:L3636,7,FALSE)</f>
        <v>#N/A</v>
      </c>
      <c r="D3636" t="s">
        <v>8220</v>
      </c>
      <c r="E3636" t="e">
        <f>VLOOKUP(D3636,'all data'!F2106:L2106,7,FALSE)</f>
        <v>#N/A</v>
      </c>
    </row>
    <row r="3637" spans="1:5" x14ac:dyDescent="0.25">
      <c r="A3637" t="s">
        <v>8218</v>
      </c>
      <c r="B3637" t="e">
        <f>VLOOKUP(A3637,'all data'!F3637:L3637,7,FALSE)</f>
        <v>#N/A</v>
      </c>
      <c r="D3637" t="s">
        <v>8220</v>
      </c>
      <c r="E3637" t="e">
        <f>VLOOKUP(D3637,'all data'!F2107:L2107,7,FALSE)</f>
        <v>#N/A</v>
      </c>
    </row>
    <row r="3638" spans="1:5" x14ac:dyDescent="0.25">
      <c r="A3638" t="s">
        <v>8218</v>
      </c>
      <c r="B3638" t="e">
        <f>VLOOKUP(A3638,'all data'!F3638:L3638,7,FALSE)</f>
        <v>#N/A</v>
      </c>
      <c r="D3638" t="s">
        <v>8220</v>
      </c>
      <c r="E3638" t="e">
        <f>VLOOKUP(D3638,'all data'!F2108:L2108,7,FALSE)</f>
        <v>#N/A</v>
      </c>
    </row>
    <row r="3639" spans="1:5" x14ac:dyDescent="0.25">
      <c r="A3639" t="s">
        <v>8218</v>
      </c>
      <c r="B3639" t="e">
        <f>VLOOKUP(A3639,'all data'!F3639:L3639,7,FALSE)</f>
        <v>#N/A</v>
      </c>
      <c r="D3639" t="s">
        <v>8220</v>
      </c>
      <c r="E3639" t="e">
        <f>VLOOKUP(D3639,'all data'!F2109:L2109,7,FALSE)</f>
        <v>#N/A</v>
      </c>
    </row>
    <row r="3640" spans="1:5" x14ac:dyDescent="0.25">
      <c r="A3640" t="s">
        <v>8218</v>
      </c>
      <c r="B3640" t="e">
        <f>VLOOKUP(A3640,'all data'!F3640:L3640,7,FALSE)</f>
        <v>#N/A</v>
      </c>
      <c r="D3640" t="s">
        <v>8220</v>
      </c>
      <c r="E3640" t="e">
        <f>VLOOKUP(D3640,'all data'!F2110:L2110,7,FALSE)</f>
        <v>#N/A</v>
      </c>
    </row>
    <row r="3641" spans="1:5" x14ac:dyDescent="0.25">
      <c r="A3641" t="s">
        <v>8218</v>
      </c>
      <c r="B3641" t="e">
        <f>VLOOKUP(A3641,'all data'!F3641:L3641,7,FALSE)</f>
        <v>#N/A</v>
      </c>
      <c r="D3641" t="s">
        <v>8220</v>
      </c>
      <c r="E3641" t="e">
        <f>VLOOKUP(D3641,'all data'!F2111:L2111,7,FALSE)</f>
        <v>#N/A</v>
      </c>
    </row>
    <row r="3642" spans="1:5" x14ac:dyDescent="0.25">
      <c r="A3642" t="s">
        <v>8218</v>
      </c>
      <c r="B3642" t="e">
        <f>VLOOKUP(A3642,'all data'!F3642:L3642,7,FALSE)</f>
        <v>#N/A</v>
      </c>
      <c r="D3642" t="s">
        <v>8220</v>
      </c>
      <c r="E3642" t="e">
        <f>VLOOKUP(D3642,'all data'!F2112:L2112,7,FALSE)</f>
        <v>#N/A</v>
      </c>
    </row>
    <row r="3643" spans="1:5" x14ac:dyDescent="0.25">
      <c r="A3643" t="s">
        <v>8218</v>
      </c>
      <c r="B3643" t="e">
        <f>VLOOKUP(A3643,'all data'!F3643:L3643,7,FALSE)</f>
        <v>#N/A</v>
      </c>
      <c r="D3643" t="s">
        <v>8220</v>
      </c>
      <c r="E3643" t="e">
        <f>VLOOKUP(D3643,'all data'!F2113:L2113,7,FALSE)</f>
        <v>#N/A</v>
      </c>
    </row>
    <row r="3644" spans="1:5" x14ac:dyDescent="0.25">
      <c r="A3644" t="s">
        <v>8218</v>
      </c>
      <c r="B3644" t="e">
        <f>VLOOKUP(A3644,'all data'!F3644:L3644,7,FALSE)</f>
        <v>#N/A</v>
      </c>
      <c r="D3644" t="s">
        <v>8220</v>
      </c>
      <c r="E3644" t="e">
        <f>VLOOKUP(D3644,'all data'!F2114:L2114,7,FALSE)</f>
        <v>#N/A</v>
      </c>
    </row>
    <row r="3645" spans="1:5" x14ac:dyDescent="0.25">
      <c r="A3645" t="s">
        <v>8218</v>
      </c>
      <c r="B3645" t="e">
        <f>VLOOKUP(A3645,'all data'!F3645:L3645,7,FALSE)</f>
        <v>#N/A</v>
      </c>
      <c r="D3645" t="s">
        <v>8220</v>
      </c>
      <c r="E3645" t="e">
        <f>VLOOKUP(D3645,'all data'!F2115:L2115,7,FALSE)</f>
        <v>#N/A</v>
      </c>
    </row>
    <row r="3646" spans="1:5" x14ac:dyDescent="0.25">
      <c r="A3646" t="s">
        <v>8218</v>
      </c>
      <c r="B3646" t="e">
        <f>VLOOKUP(A3646,'all data'!F3646:L3646,7,FALSE)</f>
        <v>#N/A</v>
      </c>
      <c r="D3646" t="s">
        <v>8220</v>
      </c>
      <c r="E3646" t="e">
        <f>VLOOKUP(D3646,'all data'!F2116:L2116,7,FALSE)</f>
        <v>#N/A</v>
      </c>
    </row>
    <row r="3647" spans="1:5" x14ac:dyDescent="0.25">
      <c r="A3647" t="s">
        <v>8218</v>
      </c>
      <c r="B3647" t="e">
        <f>VLOOKUP(A3647,'all data'!F3647:L3647,7,FALSE)</f>
        <v>#N/A</v>
      </c>
      <c r="D3647" t="s">
        <v>8220</v>
      </c>
      <c r="E3647" t="e">
        <f>VLOOKUP(D3647,'all data'!F2117:L2117,7,FALSE)</f>
        <v>#N/A</v>
      </c>
    </row>
    <row r="3648" spans="1:5" x14ac:dyDescent="0.25">
      <c r="A3648" t="s">
        <v>8218</v>
      </c>
      <c r="B3648" t="e">
        <f>VLOOKUP(A3648,'all data'!F3648:L3648,7,FALSE)</f>
        <v>#N/A</v>
      </c>
      <c r="D3648" t="s">
        <v>8220</v>
      </c>
      <c r="E3648" t="e">
        <f>VLOOKUP(D3648,'all data'!F2118:L2118,7,FALSE)</f>
        <v>#N/A</v>
      </c>
    </row>
    <row r="3649" spans="1:5" x14ac:dyDescent="0.25">
      <c r="A3649" t="s">
        <v>8218</v>
      </c>
      <c r="B3649" t="e">
        <f>VLOOKUP(A3649,'all data'!F3649:L3649,7,FALSE)</f>
        <v>#N/A</v>
      </c>
      <c r="D3649" t="s">
        <v>8220</v>
      </c>
      <c r="E3649" t="e">
        <f>VLOOKUP(D3649,'all data'!F2119:L2119,7,FALSE)</f>
        <v>#N/A</v>
      </c>
    </row>
    <row r="3650" spans="1:5" x14ac:dyDescent="0.25">
      <c r="A3650" t="s">
        <v>8218</v>
      </c>
      <c r="B3650" t="e">
        <f>VLOOKUP(A3650,'all data'!F3650:L3650,7,FALSE)</f>
        <v>#N/A</v>
      </c>
      <c r="D3650" t="s">
        <v>8220</v>
      </c>
      <c r="E3650" t="e">
        <f>VLOOKUP(D3650,'all data'!F2120:L2120,7,FALSE)</f>
        <v>#N/A</v>
      </c>
    </row>
    <row r="3651" spans="1:5" x14ac:dyDescent="0.25">
      <c r="A3651" t="s">
        <v>8218</v>
      </c>
      <c r="B3651" t="e">
        <f>VLOOKUP(A3651,'all data'!F3651:L3651,7,FALSE)</f>
        <v>#N/A</v>
      </c>
      <c r="D3651" t="s">
        <v>8220</v>
      </c>
      <c r="E3651" t="e">
        <f>VLOOKUP(D3651,'all data'!F2121:L2121,7,FALSE)</f>
        <v>#N/A</v>
      </c>
    </row>
    <row r="3652" spans="1:5" x14ac:dyDescent="0.25">
      <c r="A3652" t="s">
        <v>8218</v>
      </c>
      <c r="B3652" t="e">
        <f>VLOOKUP(A3652,'all data'!F3652:L3652,7,FALSE)</f>
        <v>#N/A</v>
      </c>
      <c r="D3652" t="s">
        <v>8220</v>
      </c>
      <c r="E3652" t="e">
        <f>VLOOKUP(D3652,'all data'!F2122:L2122,7,FALSE)</f>
        <v>#N/A</v>
      </c>
    </row>
    <row r="3653" spans="1:5" x14ac:dyDescent="0.25">
      <c r="A3653" t="s">
        <v>8218</v>
      </c>
      <c r="B3653" t="e">
        <f>VLOOKUP(A3653,'all data'!F3653:L3653,7,FALSE)</f>
        <v>#N/A</v>
      </c>
      <c r="D3653" t="s">
        <v>8220</v>
      </c>
      <c r="E3653" t="e">
        <f>VLOOKUP(D3653,'all data'!F2123:L2123,7,FALSE)</f>
        <v>#N/A</v>
      </c>
    </row>
    <row r="3654" spans="1:5" x14ac:dyDescent="0.25">
      <c r="A3654" t="s">
        <v>8218</v>
      </c>
      <c r="B3654" t="e">
        <f>VLOOKUP(A3654,'all data'!F3654:L3654,7,FALSE)</f>
        <v>#N/A</v>
      </c>
      <c r="D3654" t="s">
        <v>8220</v>
      </c>
      <c r="E3654" t="e">
        <f>VLOOKUP(D3654,'all data'!F2124:L2124,7,FALSE)</f>
        <v>#N/A</v>
      </c>
    </row>
    <row r="3655" spans="1:5" x14ac:dyDescent="0.25">
      <c r="A3655" t="s">
        <v>8218</v>
      </c>
      <c r="B3655" t="e">
        <f>VLOOKUP(A3655,'all data'!F3655:L3655,7,FALSE)</f>
        <v>#N/A</v>
      </c>
      <c r="D3655" t="s">
        <v>8220</v>
      </c>
      <c r="E3655" t="e">
        <f>VLOOKUP(D3655,'all data'!F2125:L2125,7,FALSE)</f>
        <v>#N/A</v>
      </c>
    </row>
    <row r="3656" spans="1:5" x14ac:dyDescent="0.25">
      <c r="A3656" t="s">
        <v>8218</v>
      </c>
      <c r="B3656" t="e">
        <f>VLOOKUP(A3656,'all data'!F3656:L3656,7,FALSE)</f>
        <v>#N/A</v>
      </c>
      <c r="D3656" t="s">
        <v>8220</v>
      </c>
      <c r="E3656" t="e">
        <f>VLOOKUP(D3656,'all data'!F2126:L2126,7,FALSE)</f>
        <v>#N/A</v>
      </c>
    </row>
    <row r="3657" spans="1:5" x14ac:dyDescent="0.25">
      <c r="A3657" t="s">
        <v>8218</v>
      </c>
      <c r="B3657" t="e">
        <f>VLOOKUP(A3657,'all data'!F3657:L3657,7,FALSE)</f>
        <v>#N/A</v>
      </c>
      <c r="D3657" t="s">
        <v>8220</v>
      </c>
      <c r="E3657" t="e">
        <f>VLOOKUP(D3657,'all data'!F2127:L2127,7,FALSE)</f>
        <v>#N/A</v>
      </c>
    </row>
    <row r="3658" spans="1:5" x14ac:dyDescent="0.25">
      <c r="A3658" t="s">
        <v>8218</v>
      </c>
      <c r="B3658" t="e">
        <f>VLOOKUP(A3658,'all data'!F3658:L3658,7,FALSE)</f>
        <v>#N/A</v>
      </c>
      <c r="D3658" t="s">
        <v>8220</v>
      </c>
      <c r="E3658" t="e">
        <f>VLOOKUP(D3658,'all data'!F2128:L2128,7,FALSE)</f>
        <v>#N/A</v>
      </c>
    </row>
    <row r="3659" spans="1:5" x14ac:dyDescent="0.25">
      <c r="A3659" t="s">
        <v>8218</v>
      </c>
      <c r="B3659" t="e">
        <f>VLOOKUP(A3659,'all data'!F3659:L3659,7,FALSE)</f>
        <v>#N/A</v>
      </c>
      <c r="D3659" t="s">
        <v>8220</v>
      </c>
      <c r="E3659" t="e">
        <f>VLOOKUP(D3659,'all data'!F2129:L2129,7,FALSE)</f>
        <v>#N/A</v>
      </c>
    </row>
    <row r="3660" spans="1:5" x14ac:dyDescent="0.25">
      <c r="A3660" t="s">
        <v>8218</v>
      </c>
      <c r="B3660" t="e">
        <f>VLOOKUP(A3660,'all data'!F3660:L3660,7,FALSE)</f>
        <v>#N/A</v>
      </c>
      <c r="D3660" t="s">
        <v>8220</v>
      </c>
      <c r="E3660" t="e">
        <f>VLOOKUP(D3660,'all data'!F2130:L2130,7,FALSE)</f>
        <v>#N/A</v>
      </c>
    </row>
    <row r="3661" spans="1:5" x14ac:dyDescent="0.25">
      <c r="A3661" t="s">
        <v>8218</v>
      </c>
      <c r="B3661" t="e">
        <f>VLOOKUP(A3661,'all data'!F3661:L3661,7,FALSE)</f>
        <v>#N/A</v>
      </c>
      <c r="D3661" t="s">
        <v>8220</v>
      </c>
      <c r="E3661" t="e">
        <f>VLOOKUP(D3661,'all data'!F2131:L2131,7,FALSE)</f>
        <v>#N/A</v>
      </c>
    </row>
    <row r="3662" spans="1:5" x14ac:dyDescent="0.25">
      <c r="A3662" t="s">
        <v>8218</v>
      </c>
      <c r="B3662" t="e">
        <f>VLOOKUP(A3662,'all data'!F3662:L3662,7,FALSE)</f>
        <v>#N/A</v>
      </c>
      <c r="D3662" t="s">
        <v>8220</v>
      </c>
      <c r="E3662" t="e">
        <f>VLOOKUP(D3662,'all data'!F2132:L2132,7,FALSE)</f>
        <v>#N/A</v>
      </c>
    </row>
    <row r="3663" spans="1:5" x14ac:dyDescent="0.25">
      <c r="A3663" t="s">
        <v>8218</v>
      </c>
      <c r="B3663" t="e">
        <f>VLOOKUP(A3663,'all data'!F3663:L3663,7,FALSE)</f>
        <v>#N/A</v>
      </c>
      <c r="D3663" t="s">
        <v>8220</v>
      </c>
      <c r="E3663" t="e">
        <f>VLOOKUP(D3663,'all data'!F2133:L2133,7,FALSE)</f>
        <v>#N/A</v>
      </c>
    </row>
    <row r="3664" spans="1:5" x14ac:dyDescent="0.25">
      <c r="A3664" t="s">
        <v>8218</v>
      </c>
      <c r="B3664" t="e">
        <f>VLOOKUP(A3664,'all data'!F3664:L3664,7,FALSE)</f>
        <v>#N/A</v>
      </c>
      <c r="D3664" t="s">
        <v>8220</v>
      </c>
      <c r="E3664" t="e">
        <f>VLOOKUP(D3664,'all data'!F2134:L2134,7,FALSE)</f>
        <v>#N/A</v>
      </c>
    </row>
    <row r="3665" spans="1:5" x14ac:dyDescent="0.25">
      <c r="A3665" t="s">
        <v>8218</v>
      </c>
      <c r="B3665" t="e">
        <f>VLOOKUP(A3665,'all data'!F3665:L3665,7,FALSE)</f>
        <v>#N/A</v>
      </c>
      <c r="D3665" t="s">
        <v>8220</v>
      </c>
      <c r="E3665" t="e">
        <f>VLOOKUP(D3665,'all data'!F2135:L2135,7,FALSE)</f>
        <v>#N/A</v>
      </c>
    </row>
    <row r="3666" spans="1:5" x14ac:dyDescent="0.25">
      <c r="A3666" t="s">
        <v>8218</v>
      </c>
      <c r="B3666" t="e">
        <f>VLOOKUP(A3666,'all data'!F3666:L3666,7,FALSE)</f>
        <v>#N/A</v>
      </c>
      <c r="D3666" t="s">
        <v>8220</v>
      </c>
      <c r="E3666" t="e">
        <f>VLOOKUP(D3666,'all data'!F2136:L2136,7,FALSE)</f>
        <v>#N/A</v>
      </c>
    </row>
    <row r="3667" spans="1:5" x14ac:dyDescent="0.25">
      <c r="A3667" t="s">
        <v>8218</v>
      </c>
      <c r="B3667" t="e">
        <f>VLOOKUP(A3667,'all data'!F3667:L3667,7,FALSE)</f>
        <v>#N/A</v>
      </c>
      <c r="D3667" t="s">
        <v>8220</v>
      </c>
      <c r="E3667" t="e">
        <f>VLOOKUP(D3667,'all data'!F2137:L2137,7,FALSE)</f>
        <v>#N/A</v>
      </c>
    </row>
    <row r="3668" spans="1:5" x14ac:dyDescent="0.25">
      <c r="A3668" t="s">
        <v>8218</v>
      </c>
      <c r="B3668" t="e">
        <f>VLOOKUP(A3668,'all data'!F3668:L3668,7,FALSE)</f>
        <v>#N/A</v>
      </c>
      <c r="D3668" t="s">
        <v>8220</v>
      </c>
      <c r="E3668" t="e">
        <f>VLOOKUP(D3668,'all data'!F2138:L2138,7,FALSE)</f>
        <v>#N/A</v>
      </c>
    </row>
    <row r="3669" spans="1:5" x14ac:dyDescent="0.25">
      <c r="A3669" t="s">
        <v>8218</v>
      </c>
      <c r="B3669" t="e">
        <f>VLOOKUP(A3669,'all data'!F3669:L3669,7,FALSE)</f>
        <v>#N/A</v>
      </c>
      <c r="D3669" t="s">
        <v>8220</v>
      </c>
      <c r="E3669" t="e">
        <f>VLOOKUP(D3669,'all data'!F2139:L2139,7,FALSE)</f>
        <v>#N/A</v>
      </c>
    </row>
    <row r="3670" spans="1:5" x14ac:dyDescent="0.25">
      <c r="A3670" t="s">
        <v>8218</v>
      </c>
      <c r="B3670" t="e">
        <f>VLOOKUP(A3670,'all data'!F3670:L3670,7,FALSE)</f>
        <v>#N/A</v>
      </c>
      <c r="D3670" t="s">
        <v>8220</v>
      </c>
      <c r="E3670" t="e">
        <f>VLOOKUP(D3670,'all data'!F2140:L2140,7,FALSE)</f>
        <v>#N/A</v>
      </c>
    </row>
    <row r="3671" spans="1:5" x14ac:dyDescent="0.25">
      <c r="A3671" t="s">
        <v>8218</v>
      </c>
      <c r="B3671" t="e">
        <f>VLOOKUP(A3671,'all data'!F3671:L3671,7,FALSE)</f>
        <v>#N/A</v>
      </c>
      <c r="D3671" t="s">
        <v>8220</v>
      </c>
      <c r="E3671" t="e">
        <f>VLOOKUP(D3671,'all data'!F2141:L2141,7,FALSE)</f>
        <v>#N/A</v>
      </c>
    </row>
    <row r="3672" spans="1:5" x14ac:dyDescent="0.25">
      <c r="A3672" t="s">
        <v>8218</v>
      </c>
      <c r="B3672" t="e">
        <f>VLOOKUP(A3672,'all data'!F3672:L3672,7,FALSE)</f>
        <v>#N/A</v>
      </c>
      <c r="D3672" t="s">
        <v>8220</v>
      </c>
      <c r="E3672" t="e">
        <f>VLOOKUP(D3672,'all data'!F2142:L2142,7,FALSE)</f>
        <v>#N/A</v>
      </c>
    </row>
    <row r="3673" spans="1:5" x14ac:dyDescent="0.25">
      <c r="A3673" t="s">
        <v>8218</v>
      </c>
      <c r="B3673" t="e">
        <f>VLOOKUP(A3673,'all data'!F3673:L3673,7,FALSE)</f>
        <v>#N/A</v>
      </c>
      <c r="D3673" t="s">
        <v>8220</v>
      </c>
      <c r="E3673" t="e">
        <f>VLOOKUP(D3673,'all data'!F2143:L2143,7,FALSE)</f>
        <v>#N/A</v>
      </c>
    </row>
    <row r="3674" spans="1:5" x14ac:dyDescent="0.25">
      <c r="A3674" t="s">
        <v>8218</v>
      </c>
      <c r="B3674" t="e">
        <f>VLOOKUP(A3674,'all data'!F3674:L3674,7,FALSE)</f>
        <v>#N/A</v>
      </c>
      <c r="D3674" t="s">
        <v>8220</v>
      </c>
      <c r="E3674" t="e">
        <f>VLOOKUP(D3674,'all data'!F2144:L2144,7,FALSE)</f>
        <v>#N/A</v>
      </c>
    </row>
    <row r="3675" spans="1:5" x14ac:dyDescent="0.25">
      <c r="A3675" t="s">
        <v>8218</v>
      </c>
      <c r="B3675" t="e">
        <f>VLOOKUP(A3675,'all data'!F3675:L3675,7,FALSE)</f>
        <v>#N/A</v>
      </c>
      <c r="D3675" t="s">
        <v>8220</v>
      </c>
      <c r="E3675" t="e">
        <f>VLOOKUP(D3675,'all data'!F2145:L2145,7,FALSE)</f>
        <v>#N/A</v>
      </c>
    </row>
    <row r="3676" spans="1:5" x14ac:dyDescent="0.25">
      <c r="A3676" t="s">
        <v>8218</v>
      </c>
      <c r="B3676" t="e">
        <f>VLOOKUP(A3676,'all data'!F3676:L3676,7,FALSE)</f>
        <v>#N/A</v>
      </c>
      <c r="D3676" t="s">
        <v>8220</v>
      </c>
      <c r="E3676" t="e">
        <f>VLOOKUP(D3676,'all data'!F2146:L2146,7,FALSE)</f>
        <v>#N/A</v>
      </c>
    </row>
    <row r="3677" spans="1:5" x14ac:dyDescent="0.25">
      <c r="A3677" t="s">
        <v>8218</v>
      </c>
      <c r="B3677" t="e">
        <f>VLOOKUP(A3677,'all data'!F3677:L3677,7,FALSE)</f>
        <v>#N/A</v>
      </c>
      <c r="D3677" t="s">
        <v>8220</v>
      </c>
      <c r="E3677" t="e">
        <f>VLOOKUP(D3677,'all data'!F2147:L2147,7,FALSE)</f>
        <v>#N/A</v>
      </c>
    </row>
    <row r="3678" spans="1:5" x14ac:dyDescent="0.25">
      <c r="A3678" t="s">
        <v>8218</v>
      </c>
      <c r="B3678" t="e">
        <f>VLOOKUP(A3678,'all data'!F3678:L3678,7,FALSE)</f>
        <v>#N/A</v>
      </c>
      <c r="D3678" t="s">
        <v>8220</v>
      </c>
      <c r="E3678" t="e">
        <f>VLOOKUP(D3678,'all data'!F2148:L2148,7,FALSE)</f>
        <v>#N/A</v>
      </c>
    </row>
    <row r="3679" spans="1:5" x14ac:dyDescent="0.25">
      <c r="A3679" t="s">
        <v>8218</v>
      </c>
      <c r="B3679" t="e">
        <f>VLOOKUP(A3679,'all data'!F3679:L3679,7,FALSE)</f>
        <v>#N/A</v>
      </c>
      <c r="D3679" t="s">
        <v>8220</v>
      </c>
      <c r="E3679" t="e">
        <f>VLOOKUP(D3679,'all data'!F2149:L2149,7,FALSE)</f>
        <v>#N/A</v>
      </c>
    </row>
    <row r="3680" spans="1:5" x14ac:dyDescent="0.25">
      <c r="A3680" t="s">
        <v>8218</v>
      </c>
      <c r="B3680" t="e">
        <f>VLOOKUP(A3680,'all data'!F3680:L3680,7,FALSE)</f>
        <v>#N/A</v>
      </c>
      <c r="D3680" t="s">
        <v>8220</v>
      </c>
      <c r="E3680" t="e">
        <f>VLOOKUP(D3680,'all data'!F2150:L2150,7,FALSE)</f>
        <v>#N/A</v>
      </c>
    </row>
    <row r="3681" spans="1:5" x14ac:dyDescent="0.25">
      <c r="A3681" t="s">
        <v>8218</v>
      </c>
      <c r="B3681" t="e">
        <f>VLOOKUP(A3681,'all data'!F3681:L3681,7,FALSE)</f>
        <v>#N/A</v>
      </c>
      <c r="D3681" t="s">
        <v>8220</v>
      </c>
      <c r="E3681" t="e">
        <f>VLOOKUP(D3681,'all data'!F2151:L2151,7,FALSE)</f>
        <v>#N/A</v>
      </c>
    </row>
    <row r="3682" spans="1:5" x14ac:dyDescent="0.25">
      <c r="A3682" t="s">
        <v>8218</v>
      </c>
      <c r="B3682" t="e">
        <f>VLOOKUP(A3682,'all data'!F3682:L3682,7,FALSE)</f>
        <v>#N/A</v>
      </c>
      <c r="D3682" t="s">
        <v>8220</v>
      </c>
      <c r="E3682" t="e">
        <f>VLOOKUP(D3682,'all data'!F2152:L2152,7,FALSE)</f>
        <v>#N/A</v>
      </c>
    </row>
    <row r="3683" spans="1:5" x14ac:dyDescent="0.25">
      <c r="A3683" t="s">
        <v>8218</v>
      </c>
      <c r="B3683" t="e">
        <f>VLOOKUP(A3683,'all data'!F3683:L3683,7,FALSE)</f>
        <v>#N/A</v>
      </c>
      <c r="D3683" t="s">
        <v>8220</v>
      </c>
      <c r="E3683" t="e">
        <f>VLOOKUP(D3683,'all data'!F2153:L2153,7,FALSE)</f>
        <v>#N/A</v>
      </c>
    </row>
    <row r="3684" spans="1:5" x14ac:dyDescent="0.25">
      <c r="A3684" t="s">
        <v>8218</v>
      </c>
      <c r="B3684" t="e">
        <f>VLOOKUP(A3684,'all data'!F3684:L3684,7,FALSE)</f>
        <v>#N/A</v>
      </c>
      <c r="D3684" t="s">
        <v>8220</v>
      </c>
      <c r="E3684" t="e">
        <f>VLOOKUP(D3684,'all data'!F2154:L2154,7,FALSE)</f>
        <v>#N/A</v>
      </c>
    </row>
    <row r="3685" spans="1:5" x14ac:dyDescent="0.25">
      <c r="A3685" t="s">
        <v>8218</v>
      </c>
      <c r="B3685" t="e">
        <f>VLOOKUP(A3685,'all data'!F3685:L3685,7,FALSE)</f>
        <v>#N/A</v>
      </c>
      <c r="D3685" t="s">
        <v>8220</v>
      </c>
      <c r="E3685" t="e">
        <f>VLOOKUP(D3685,'all data'!F2155:L2155,7,FALSE)</f>
        <v>#N/A</v>
      </c>
    </row>
    <row r="3686" spans="1:5" x14ac:dyDescent="0.25">
      <c r="A3686" t="s">
        <v>8218</v>
      </c>
      <c r="B3686" t="e">
        <f>VLOOKUP(A3686,'all data'!F3686:L3686,7,FALSE)</f>
        <v>#N/A</v>
      </c>
      <c r="D3686" t="s">
        <v>8220</v>
      </c>
      <c r="E3686" t="e">
        <f>VLOOKUP(D3686,'all data'!F2156:L2156,7,FALSE)</f>
        <v>#N/A</v>
      </c>
    </row>
    <row r="3687" spans="1:5" x14ac:dyDescent="0.25">
      <c r="A3687" t="s">
        <v>8218</v>
      </c>
      <c r="B3687" t="e">
        <f>VLOOKUP(A3687,'all data'!F3687:L3687,7,FALSE)</f>
        <v>#N/A</v>
      </c>
      <c r="D3687" t="s">
        <v>8220</v>
      </c>
      <c r="E3687" t="e">
        <f>VLOOKUP(D3687,'all data'!F2157:L2157,7,FALSE)</f>
        <v>#N/A</v>
      </c>
    </row>
    <row r="3688" spans="1:5" x14ac:dyDescent="0.25">
      <c r="A3688" t="s">
        <v>8218</v>
      </c>
      <c r="B3688" t="e">
        <f>VLOOKUP(A3688,'all data'!F3688:L3688,7,FALSE)</f>
        <v>#N/A</v>
      </c>
      <c r="D3688" t="s">
        <v>8220</v>
      </c>
      <c r="E3688" t="e">
        <f>VLOOKUP(D3688,'all data'!F2158:L2158,7,FALSE)</f>
        <v>#N/A</v>
      </c>
    </row>
    <row r="3689" spans="1:5" x14ac:dyDescent="0.25">
      <c r="A3689" t="s">
        <v>8218</v>
      </c>
      <c r="B3689" t="e">
        <f>VLOOKUP(A3689,'all data'!F3689:L3689,7,FALSE)</f>
        <v>#N/A</v>
      </c>
      <c r="D3689" t="s">
        <v>8220</v>
      </c>
      <c r="E3689" t="e">
        <f>VLOOKUP(D3689,'all data'!F2159:L2159,7,FALSE)</f>
        <v>#N/A</v>
      </c>
    </row>
    <row r="3690" spans="1:5" x14ac:dyDescent="0.25">
      <c r="A3690" t="s">
        <v>8218</v>
      </c>
      <c r="B3690" t="e">
        <f>VLOOKUP(A3690,'all data'!F3690:L3690,7,FALSE)</f>
        <v>#N/A</v>
      </c>
      <c r="D3690" t="s">
        <v>8220</v>
      </c>
      <c r="E3690" t="e">
        <f>VLOOKUP(D3690,'all data'!F2160:L2160,7,FALSE)</f>
        <v>#N/A</v>
      </c>
    </row>
    <row r="3691" spans="1:5" x14ac:dyDescent="0.25">
      <c r="A3691" t="s">
        <v>8218</v>
      </c>
      <c r="B3691" t="e">
        <f>VLOOKUP(A3691,'all data'!F3691:L3691,7,FALSE)</f>
        <v>#N/A</v>
      </c>
      <c r="D3691" t="s">
        <v>8220</v>
      </c>
      <c r="E3691" t="e">
        <f>VLOOKUP(D3691,'all data'!F2161:L2161,7,FALSE)</f>
        <v>#N/A</v>
      </c>
    </row>
    <row r="3692" spans="1:5" x14ac:dyDescent="0.25">
      <c r="A3692" t="s">
        <v>8218</v>
      </c>
      <c r="B3692" t="e">
        <f>VLOOKUP(A3692,'all data'!F3692:L3692,7,FALSE)</f>
        <v>#N/A</v>
      </c>
      <c r="D3692" t="s">
        <v>8220</v>
      </c>
      <c r="E3692" t="e">
        <f>VLOOKUP(D3692,'all data'!F2162:L2162,7,FALSE)</f>
        <v>#N/A</v>
      </c>
    </row>
    <row r="3693" spans="1:5" x14ac:dyDescent="0.25">
      <c r="A3693" t="s">
        <v>8218</v>
      </c>
      <c r="B3693" t="e">
        <f>VLOOKUP(A3693,'all data'!F3693:L3693,7,FALSE)</f>
        <v>#N/A</v>
      </c>
      <c r="D3693" t="s">
        <v>8220</v>
      </c>
      <c r="E3693" t="e">
        <f>VLOOKUP(D3693,'all data'!F2163:L2163,7,FALSE)</f>
        <v>#N/A</v>
      </c>
    </row>
    <row r="3694" spans="1:5" x14ac:dyDescent="0.25">
      <c r="A3694" t="s">
        <v>8218</v>
      </c>
      <c r="B3694" t="e">
        <f>VLOOKUP(A3694,'all data'!F3694:L3694,7,FALSE)</f>
        <v>#N/A</v>
      </c>
      <c r="D3694" t="s">
        <v>8220</v>
      </c>
      <c r="E3694" t="e">
        <f>VLOOKUP(D3694,'all data'!F2164:L2164,7,FALSE)</f>
        <v>#N/A</v>
      </c>
    </row>
    <row r="3695" spans="1:5" x14ac:dyDescent="0.25">
      <c r="A3695" t="s">
        <v>8218</v>
      </c>
      <c r="B3695" t="e">
        <f>VLOOKUP(A3695,'all data'!F3695:L3695,7,FALSE)</f>
        <v>#N/A</v>
      </c>
      <c r="D3695" t="s">
        <v>8220</v>
      </c>
      <c r="E3695" t="e">
        <f>VLOOKUP(D3695,'all data'!F2165:L2165,7,FALSE)</f>
        <v>#N/A</v>
      </c>
    </row>
    <row r="3696" spans="1:5" x14ac:dyDescent="0.25">
      <c r="A3696" t="s">
        <v>8218</v>
      </c>
      <c r="B3696" t="e">
        <f>VLOOKUP(A3696,'all data'!F3696:L3696,7,FALSE)</f>
        <v>#N/A</v>
      </c>
      <c r="D3696" t="s">
        <v>8220</v>
      </c>
      <c r="E3696" t="e">
        <f>VLOOKUP(D3696,'all data'!F2166:L2166,7,FALSE)</f>
        <v>#N/A</v>
      </c>
    </row>
    <row r="3697" spans="1:5" x14ac:dyDescent="0.25">
      <c r="A3697" t="s">
        <v>8218</v>
      </c>
      <c r="B3697" t="e">
        <f>VLOOKUP(A3697,'all data'!F3697:L3697,7,FALSE)</f>
        <v>#N/A</v>
      </c>
      <c r="D3697" t="s">
        <v>8220</v>
      </c>
      <c r="E3697" t="e">
        <f>VLOOKUP(D3697,'all data'!F2167:L2167,7,FALSE)</f>
        <v>#N/A</v>
      </c>
    </row>
    <row r="3698" spans="1:5" x14ac:dyDescent="0.25">
      <c r="A3698" t="s">
        <v>8218</v>
      </c>
      <c r="B3698" t="e">
        <f>VLOOKUP(A3698,'all data'!F3698:L3698,7,FALSE)</f>
        <v>#N/A</v>
      </c>
      <c r="D3698" t="s">
        <v>8220</v>
      </c>
      <c r="E3698" t="e">
        <f>VLOOKUP(D3698,'all data'!F2168:L2168,7,FALSE)</f>
        <v>#N/A</v>
      </c>
    </row>
    <row r="3699" spans="1:5" x14ac:dyDescent="0.25">
      <c r="A3699" t="s">
        <v>8218</v>
      </c>
      <c r="B3699" t="e">
        <f>VLOOKUP(A3699,'all data'!F3699:L3699,7,FALSE)</f>
        <v>#N/A</v>
      </c>
      <c r="D3699" t="s">
        <v>8220</v>
      </c>
      <c r="E3699" t="e">
        <f>VLOOKUP(D3699,'all data'!F2169:L2169,7,FALSE)</f>
        <v>#N/A</v>
      </c>
    </row>
    <row r="3700" spans="1:5" x14ac:dyDescent="0.25">
      <c r="A3700" t="s">
        <v>8218</v>
      </c>
      <c r="B3700" t="e">
        <f>VLOOKUP(A3700,'all data'!F3700:L3700,7,FALSE)</f>
        <v>#N/A</v>
      </c>
      <c r="D3700" t="s">
        <v>8220</v>
      </c>
      <c r="E3700" t="e">
        <f>VLOOKUP(D3700,'all data'!F2170:L2170,7,FALSE)</f>
        <v>#N/A</v>
      </c>
    </row>
    <row r="3701" spans="1:5" x14ac:dyDescent="0.25">
      <c r="A3701" t="s">
        <v>8218</v>
      </c>
      <c r="B3701" t="e">
        <f>VLOOKUP(A3701,'all data'!F3701:L3701,7,FALSE)</f>
        <v>#N/A</v>
      </c>
      <c r="D3701" t="s">
        <v>8220</v>
      </c>
      <c r="E3701" t="e">
        <f>VLOOKUP(D3701,'all data'!F2171:L2171,7,FALSE)</f>
        <v>#N/A</v>
      </c>
    </row>
    <row r="3702" spans="1:5" x14ac:dyDescent="0.25">
      <c r="A3702" t="s">
        <v>8218</v>
      </c>
      <c r="B3702" t="e">
        <f>VLOOKUP(A3702,'all data'!F3702:L3702,7,FALSE)</f>
        <v>#N/A</v>
      </c>
      <c r="D3702" t="s">
        <v>8220</v>
      </c>
      <c r="E3702" t="e">
        <f>VLOOKUP(D3702,'all data'!F2172:L2172,7,FALSE)</f>
        <v>#N/A</v>
      </c>
    </row>
    <row r="3703" spans="1:5" x14ac:dyDescent="0.25">
      <c r="A3703" t="s">
        <v>8218</v>
      </c>
      <c r="B3703" t="e">
        <f>VLOOKUP(A3703,'all data'!F3703:L3703,7,FALSE)</f>
        <v>#N/A</v>
      </c>
      <c r="D3703" t="s">
        <v>8220</v>
      </c>
      <c r="E3703" t="e">
        <f>VLOOKUP(D3703,'all data'!F2173:L2173,7,FALSE)</f>
        <v>#N/A</v>
      </c>
    </row>
    <row r="3704" spans="1:5" x14ac:dyDescent="0.25">
      <c r="A3704" t="s">
        <v>8218</v>
      </c>
      <c r="B3704" t="e">
        <f>VLOOKUP(A3704,'all data'!F3704:L3704,7,FALSE)</f>
        <v>#N/A</v>
      </c>
      <c r="D3704" t="s">
        <v>8220</v>
      </c>
      <c r="E3704" t="e">
        <f>VLOOKUP(D3704,'all data'!F2174:L2174,7,FALSE)</f>
        <v>#N/A</v>
      </c>
    </row>
    <row r="3705" spans="1:5" x14ac:dyDescent="0.25">
      <c r="A3705" t="s">
        <v>8218</v>
      </c>
      <c r="B3705" t="e">
        <f>VLOOKUP(A3705,'all data'!F3705:L3705,7,FALSE)</f>
        <v>#N/A</v>
      </c>
      <c r="D3705" t="s">
        <v>8220</v>
      </c>
      <c r="E3705" t="e">
        <f>VLOOKUP(D3705,'all data'!F2175:L2175,7,FALSE)</f>
        <v>#N/A</v>
      </c>
    </row>
    <row r="3706" spans="1:5" x14ac:dyDescent="0.25">
      <c r="A3706" t="s">
        <v>8218</v>
      </c>
      <c r="B3706" t="e">
        <f>VLOOKUP(A3706,'all data'!F3706:L3706,7,FALSE)</f>
        <v>#N/A</v>
      </c>
      <c r="D3706" t="s">
        <v>8220</v>
      </c>
      <c r="E3706" t="e">
        <f>VLOOKUP(D3706,'all data'!F2176:L2176,7,FALSE)</f>
        <v>#N/A</v>
      </c>
    </row>
    <row r="3707" spans="1:5" x14ac:dyDescent="0.25">
      <c r="A3707" t="s">
        <v>8218</v>
      </c>
      <c r="B3707" t="e">
        <f>VLOOKUP(A3707,'all data'!F3707:L3707,7,FALSE)</f>
        <v>#N/A</v>
      </c>
      <c r="D3707" t="s">
        <v>8220</v>
      </c>
      <c r="E3707" t="e">
        <f>VLOOKUP(D3707,'all data'!F2177:L2177,7,FALSE)</f>
        <v>#N/A</v>
      </c>
    </row>
    <row r="3708" spans="1:5" x14ac:dyDescent="0.25">
      <c r="A3708" t="s">
        <v>8218</v>
      </c>
      <c r="B3708" t="e">
        <f>VLOOKUP(A3708,'all data'!F3708:L3708,7,FALSE)</f>
        <v>#N/A</v>
      </c>
      <c r="D3708" t="s">
        <v>8220</v>
      </c>
      <c r="E3708" t="e">
        <f>VLOOKUP(D3708,'all data'!F2178:L2178,7,FALSE)</f>
        <v>#N/A</v>
      </c>
    </row>
    <row r="3709" spans="1:5" x14ac:dyDescent="0.25">
      <c r="A3709" t="s">
        <v>8218</v>
      </c>
      <c r="B3709" t="e">
        <f>VLOOKUP(A3709,'all data'!F3709:L3709,7,FALSE)</f>
        <v>#N/A</v>
      </c>
      <c r="D3709" t="s">
        <v>8220</v>
      </c>
      <c r="E3709" t="e">
        <f>VLOOKUP(D3709,'all data'!F2179:L2179,7,FALSE)</f>
        <v>#N/A</v>
      </c>
    </row>
    <row r="3710" spans="1:5" x14ac:dyDescent="0.25">
      <c r="A3710" t="s">
        <v>8218</v>
      </c>
      <c r="B3710" t="e">
        <f>VLOOKUP(A3710,'all data'!F3710:L3710,7,FALSE)</f>
        <v>#N/A</v>
      </c>
      <c r="D3710" t="s">
        <v>8220</v>
      </c>
      <c r="E3710" t="e">
        <f>VLOOKUP(D3710,'all data'!F2180:L2180,7,FALSE)</f>
        <v>#N/A</v>
      </c>
    </row>
    <row r="3711" spans="1:5" x14ac:dyDescent="0.25">
      <c r="A3711" t="s">
        <v>8218</v>
      </c>
      <c r="B3711" t="e">
        <f>VLOOKUP(A3711,'all data'!F3711:L3711,7,FALSE)</f>
        <v>#N/A</v>
      </c>
      <c r="D3711" t="s">
        <v>8220</v>
      </c>
      <c r="E3711" t="e">
        <f>VLOOKUP(D3711,'all data'!F2181:L2181,7,FALSE)</f>
        <v>#N/A</v>
      </c>
    </row>
    <row r="3712" spans="1:5" x14ac:dyDescent="0.25">
      <c r="A3712" t="s">
        <v>8218</v>
      </c>
      <c r="B3712" t="e">
        <f>VLOOKUP(A3712,'all data'!F3712:L3712,7,FALSE)</f>
        <v>#N/A</v>
      </c>
      <c r="D3712" t="s">
        <v>8220</v>
      </c>
      <c r="E3712" t="e">
        <f>VLOOKUP(D3712,'all data'!F2182:L2182,7,FALSE)</f>
        <v>#N/A</v>
      </c>
    </row>
    <row r="3713" spans="1:5" x14ac:dyDescent="0.25">
      <c r="A3713" t="s">
        <v>8218</v>
      </c>
      <c r="B3713" t="e">
        <f>VLOOKUP(A3713,'all data'!F3713:L3713,7,FALSE)</f>
        <v>#N/A</v>
      </c>
      <c r="D3713" t="s">
        <v>8220</v>
      </c>
      <c r="E3713" t="e">
        <f>VLOOKUP(D3713,'all data'!F2183:L2183,7,FALSE)</f>
        <v>#N/A</v>
      </c>
    </row>
    <row r="3714" spans="1:5" x14ac:dyDescent="0.25">
      <c r="A3714" t="s">
        <v>8218</v>
      </c>
      <c r="B3714" t="e">
        <f>VLOOKUP(A3714,'all data'!F3714:L3714,7,FALSE)</f>
        <v>#N/A</v>
      </c>
      <c r="D3714" t="s">
        <v>8220</v>
      </c>
      <c r="E3714" t="e">
        <f>VLOOKUP(D3714,'all data'!F2184:L2184,7,FALSE)</f>
        <v>#N/A</v>
      </c>
    </row>
    <row r="3715" spans="1:5" x14ac:dyDescent="0.25">
      <c r="A3715" t="s">
        <v>8218</v>
      </c>
      <c r="B3715" t="e">
        <f>VLOOKUP(A3715,'all data'!F3715:L3715,7,FALSE)</f>
        <v>#N/A</v>
      </c>
      <c r="D3715" t="s">
        <v>8220</v>
      </c>
      <c r="E3715" t="e">
        <f>VLOOKUP(D3715,'all data'!F2185:L2185,7,FALSE)</f>
        <v>#N/A</v>
      </c>
    </row>
    <row r="3716" spans="1:5" x14ac:dyDescent="0.25">
      <c r="A3716" t="s">
        <v>8218</v>
      </c>
      <c r="B3716" t="e">
        <f>VLOOKUP(A3716,'all data'!F3716:L3716,7,FALSE)</f>
        <v>#N/A</v>
      </c>
      <c r="D3716" t="s">
        <v>8220</v>
      </c>
      <c r="E3716" t="e">
        <f>VLOOKUP(D3716,'all data'!F2186:L2186,7,FALSE)</f>
        <v>#N/A</v>
      </c>
    </row>
    <row r="3717" spans="1:5" x14ac:dyDescent="0.25">
      <c r="A3717" t="s">
        <v>8218</v>
      </c>
      <c r="B3717" t="e">
        <f>VLOOKUP(A3717,'all data'!F3717:L3717,7,FALSE)</f>
        <v>#N/A</v>
      </c>
      <c r="D3717" t="s">
        <v>8220</v>
      </c>
      <c r="E3717" t="e">
        <f>VLOOKUP(D3717,'all data'!F2187:L2187,7,FALSE)</f>
        <v>#N/A</v>
      </c>
    </row>
    <row r="3718" spans="1:5" x14ac:dyDescent="0.25">
      <c r="A3718" t="s">
        <v>8218</v>
      </c>
      <c r="B3718" t="e">
        <f>VLOOKUP(A3718,'all data'!F3718:L3718,7,FALSE)</f>
        <v>#N/A</v>
      </c>
      <c r="D3718" t="s">
        <v>8220</v>
      </c>
      <c r="E3718" t="e">
        <f>VLOOKUP(D3718,'all data'!F2188:L2188,7,FALSE)</f>
        <v>#N/A</v>
      </c>
    </row>
    <row r="3719" spans="1:5" x14ac:dyDescent="0.25">
      <c r="A3719" t="s">
        <v>8218</v>
      </c>
      <c r="B3719" t="e">
        <f>VLOOKUP(A3719,'all data'!F3719:L3719,7,FALSE)</f>
        <v>#N/A</v>
      </c>
      <c r="D3719" t="s">
        <v>8220</v>
      </c>
      <c r="E3719" t="e">
        <f>VLOOKUP(D3719,'all data'!F2189:L2189,7,FALSE)</f>
        <v>#N/A</v>
      </c>
    </row>
    <row r="3720" spans="1:5" x14ac:dyDescent="0.25">
      <c r="A3720" t="s">
        <v>8218</v>
      </c>
      <c r="B3720" t="e">
        <f>VLOOKUP(A3720,'all data'!F3720:L3720,7,FALSE)</f>
        <v>#N/A</v>
      </c>
      <c r="D3720" t="s">
        <v>8220</v>
      </c>
      <c r="E3720" t="e">
        <f>VLOOKUP(D3720,'all data'!F2190:L2190,7,FALSE)</f>
        <v>#N/A</v>
      </c>
    </row>
    <row r="3721" spans="1:5" x14ac:dyDescent="0.25">
      <c r="A3721" t="s">
        <v>8218</v>
      </c>
      <c r="B3721" t="e">
        <f>VLOOKUP(A3721,'all data'!F3721:L3721,7,FALSE)</f>
        <v>#N/A</v>
      </c>
      <c r="D3721" t="s">
        <v>8220</v>
      </c>
      <c r="E3721" t="e">
        <f>VLOOKUP(D3721,'all data'!F2191:L2191,7,FALSE)</f>
        <v>#N/A</v>
      </c>
    </row>
    <row r="3722" spans="1:5" x14ac:dyDescent="0.25">
      <c r="A3722" t="s">
        <v>8218</v>
      </c>
      <c r="B3722" t="e">
        <f>VLOOKUP(A3722,'all data'!F3722:L3722,7,FALSE)</f>
        <v>#N/A</v>
      </c>
      <c r="D3722" t="s">
        <v>8220</v>
      </c>
      <c r="E3722" t="e">
        <f>VLOOKUP(D3722,'all data'!F2192:L2192,7,FALSE)</f>
        <v>#N/A</v>
      </c>
    </row>
    <row r="3723" spans="1:5" x14ac:dyDescent="0.25">
      <c r="A3723" t="s">
        <v>8218</v>
      </c>
      <c r="B3723" t="e">
        <f>VLOOKUP(A3723,'all data'!F3723:L3723,7,FALSE)</f>
        <v>#N/A</v>
      </c>
      <c r="D3723" t="s">
        <v>8220</v>
      </c>
      <c r="E3723" t="e">
        <f>VLOOKUP(D3723,'all data'!F2193:L2193,7,FALSE)</f>
        <v>#N/A</v>
      </c>
    </row>
    <row r="3724" spans="1:5" x14ac:dyDescent="0.25">
      <c r="A3724" t="s">
        <v>8218</v>
      </c>
      <c r="B3724" t="e">
        <f>VLOOKUP(A3724,'all data'!F3724:L3724,7,FALSE)</f>
        <v>#N/A</v>
      </c>
      <c r="D3724" t="s">
        <v>8220</v>
      </c>
      <c r="E3724" t="e">
        <f>VLOOKUP(D3724,'all data'!F2194:L2194,7,FALSE)</f>
        <v>#N/A</v>
      </c>
    </row>
    <row r="3725" spans="1:5" x14ac:dyDescent="0.25">
      <c r="A3725" t="s">
        <v>8218</v>
      </c>
      <c r="B3725" t="e">
        <f>VLOOKUP(A3725,'all data'!F3725:L3725,7,FALSE)</f>
        <v>#N/A</v>
      </c>
      <c r="D3725" t="s">
        <v>8220</v>
      </c>
      <c r="E3725" t="e">
        <f>VLOOKUP(D3725,'all data'!F2195:L2195,7,FALSE)</f>
        <v>#N/A</v>
      </c>
    </row>
    <row r="3726" spans="1:5" x14ac:dyDescent="0.25">
      <c r="A3726" t="s">
        <v>8218</v>
      </c>
      <c r="B3726" t="e">
        <f>VLOOKUP(A3726,'all data'!F3726:L3726,7,FALSE)</f>
        <v>#N/A</v>
      </c>
      <c r="D3726" t="s">
        <v>8220</v>
      </c>
      <c r="E3726" t="e">
        <f>VLOOKUP(D3726,'all data'!F2196:L2196,7,FALSE)</f>
        <v>#N/A</v>
      </c>
    </row>
    <row r="3727" spans="1:5" x14ac:dyDescent="0.25">
      <c r="A3727" t="s">
        <v>8218</v>
      </c>
      <c r="B3727" t="e">
        <f>VLOOKUP(A3727,'all data'!F3727:L3727,7,FALSE)</f>
        <v>#N/A</v>
      </c>
      <c r="D3727" t="s">
        <v>8220</v>
      </c>
      <c r="E3727" t="e">
        <f>VLOOKUP(D3727,'all data'!F2197:L2197,7,FALSE)</f>
        <v>#N/A</v>
      </c>
    </row>
    <row r="3728" spans="1:5" x14ac:dyDescent="0.25">
      <c r="A3728" t="s">
        <v>8218</v>
      </c>
      <c r="B3728" t="e">
        <f>VLOOKUP(A3728,'all data'!F3728:L3728,7,FALSE)</f>
        <v>#N/A</v>
      </c>
      <c r="D3728" t="s">
        <v>8220</v>
      </c>
      <c r="E3728" t="e">
        <f>VLOOKUP(D3728,'all data'!F2198:L2198,7,FALSE)</f>
        <v>#N/A</v>
      </c>
    </row>
    <row r="3729" spans="1:5" x14ac:dyDescent="0.25">
      <c r="A3729" t="s">
        <v>8218</v>
      </c>
      <c r="B3729" t="e">
        <f>VLOOKUP(A3729,'all data'!F3729:L3729,7,FALSE)</f>
        <v>#N/A</v>
      </c>
      <c r="D3729" t="s">
        <v>8220</v>
      </c>
      <c r="E3729" t="e">
        <f>VLOOKUP(D3729,'all data'!F2199:L2199,7,FALSE)</f>
        <v>#N/A</v>
      </c>
    </row>
    <row r="3730" spans="1:5" x14ac:dyDescent="0.25">
      <c r="A3730" t="s">
        <v>8218</v>
      </c>
      <c r="B3730" t="e">
        <f>VLOOKUP(A3730,'all data'!F3730:L3730,7,FALSE)</f>
        <v>#N/A</v>
      </c>
      <c r="D3730" t="s">
        <v>8220</v>
      </c>
      <c r="E3730" t="e">
        <f>VLOOKUP(D3730,'all data'!F2200:L2200,7,FALSE)</f>
        <v>#N/A</v>
      </c>
    </row>
    <row r="3731" spans="1:5" x14ac:dyDescent="0.25">
      <c r="A3731" t="s">
        <v>8218</v>
      </c>
      <c r="B3731" t="e">
        <f>VLOOKUP(A3731,'all data'!F3731:L3731,7,FALSE)</f>
        <v>#N/A</v>
      </c>
      <c r="D3731" t="s">
        <v>8220</v>
      </c>
      <c r="E3731" t="e">
        <f>VLOOKUP(D3731,'all data'!F2203:L2203,7,FALSE)</f>
        <v>#N/A</v>
      </c>
    </row>
    <row r="3732" spans="1:5" x14ac:dyDescent="0.25">
      <c r="A3732" t="s">
        <v>8218</v>
      </c>
      <c r="B3732" t="e">
        <f>VLOOKUP(A3732,'all data'!F3732:L3732,7,FALSE)</f>
        <v>#N/A</v>
      </c>
      <c r="D3732" t="s">
        <v>8220</v>
      </c>
      <c r="E3732" t="e">
        <f>VLOOKUP(D3732,'all data'!F2206:L2206,7,FALSE)</f>
        <v>#N/A</v>
      </c>
    </row>
    <row r="3733" spans="1:5" x14ac:dyDescent="0.25">
      <c r="A3733" t="s">
        <v>8218</v>
      </c>
      <c r="B3733" t="e">
        <f>VLOOKUP(A3733,'all data'!F3733:L3733,7,FALSE)</f>
        <v>#N/A</v>
      </c>
      <c r="D3733" t="s">
        <v>8220</v>
      </c>
      <c r="E3733" t="e">
        <f>VLOOKUP(D3733,'all data'!F2210:L2210,7,FALSE)</f>
        <v>#N/A</v>
      </c>
    </row>
    <row r="3734" spans="1:5" x14ac:dyDescent="0.25">
      <c r="A3734" t="s">
        <v>8218</v>
      </c>
      <c r="B3734" t="e">
        <f>VLOOKUP(A3734,'all data'!F3734:L3734,7,FALSE)</f>
        <v>#N/A</v>
      </c>
      <c r="D3734" t="s">
        <v>8220</v>
      </c>
      <c r="E3734" t="e">
        <f>VLOOKUP(D3734,'all data'!F2211:L2211,7,FALSE)</f>
        <v>#N/A</v>
      </c>
    </row>
    <row r="3735" spans="1:5" x14ac:dyDescent="0.25">
      <c r="A3735" t="s">
        <v>8218</v>
      </c>
      <c r="B3735" t="e">
        <f>VLOOKUP(A3735,'all data'!F3735:L3735,7,FALSE)</f>
        <v>#N/A</v>
      </c>
      <c r="D3735" t="s">
        <v>8220</v>
      </c>
      <c r="E3735" t="e">
        <f>VLOOKUP(D3735,'all data'!F2216:L2216,7,FALSE)</f>
        <v>#N/A</v>
      </c>
    </row>
    <row r="3736" spans="1:5" x14ac:dyDescent="0.25">
      <c r="A3736" t="s">
        <v>8218</v>
      </c>
      <c r="B3736" t="e">
        <f>VLOOKUP(A3736,'all data'!F3736:L3736,7,FALSE)</f>
        <v>#N/A</v>
      </c>
      <c r="D3736" t="s">
        <v>8220</v>
      </c>
      <c r="E3736" t="e">
        <f>VLOOKUP(D3736,'all data'!F2220:L2220,7,FALSE)</f>
        <v>#N/A</v>
      </c>
    </row>
    <row r="3737" spans="1:5" x14ac:dyDescent="0.25">
      <c r="A3737" t="s">
        <v>8218</v>
      </c>
      <c r="B3737" t="e">
        <f>VLOOKUP(A3737,'all data'!F3737:L3737,7,FALSE)</f>
        <v>#N/A</v>
      </c>
      <c r="D3737" t="s">
        <v>8220</v>
      </c>
      <c r="E3737" t="e">
        <f>VLOOKUP(D3737,'all data'!F2225:L2225,7,FALSE)</f>
        <v>#N/A</v>
      </c>
    </row>
    <row r="3738" spans="1:5" x14ac:dyDescent="0.25">
      <c r="A3738" t="s">
        <v>8218</v>
      </c>
      <c r="B3738" t="e">
        <f>VLOOKUP(A3738,'all data'!F3738:L3738,7,FALSE)</f>
        <v>#N/A</v>
      </c>
      <c r="D3738" t="s">
        <v>8220</v>
      </c>
      <c r="E3738" t="e">
        <f>VLOOKUP(D3738,'all data'!F2240:L2240,7,FALSE)</f>
        <v>#N/A</v>
      </c>
    </row>
    <row r="3739" spans="1:5" x14ac:dyDescent="0.25">
      <c r="A3739" t="s">
        <v>8218</v>
      </c>
      <c r="B3739" t="e">
        <f>VLOOKUP(A3739,'all data'!F3739:L3739,7,FALSE)</f>
        <v>#N/A</v>
      </c>
      <c r="D3739" t="s">
        <v>8220</v>
      </c>
      <c r="E3739" t="e">
        <f>VLOOKUP(D3739,'all data'!F2246:L2246,7,FALSE)</f>
        <v>#N/A</v>
      </c>
    </row>
    <row r="3740" spans="1:5" x14ac:dyDescent="0.25">
      <c r="A3740" t="s">
        <v>8218</v>
      </c>
      <c r="B3740" t="e">
        <f>VLOOKUP(A3740,'all data'!F3740:L3740,7,FALSE)</f>
        <v>#N/A</v>
      </c>
      <c r="D3740" t="s">
        <v>8220</v>
      </c>
      <c r="E3740" t="e">
        <f>VLOOKUP(D3740,'all data'!F2255:L2255,7,FALSE)</f>
        <v>#N/A</v>
      </c>
    </row>
    <row r="3741" spans="1:5" x14ac:dyDescent="0.25">
      <c r="A3741" t="s">
        <v>8218</v>
      </c>
      <c r="B3741" t="e">
        <f>VLOOKUP(A3741,'all data'!F3741:L3741,7,FALSE)</f>
        <v>#N/A</v>
      </c>
      <c r="D3741" t="s">
        <v>8220</v>
      </c>
      <c r="E3741" t="e">
        <f>VLOOKUP(D3741,'all data'!F2260:L2260,7,FALSE)</f>
        <v>#N/A</v>
      </c>
    </row>
    <row r="3742" spans="1:5" x14ac:dyDescent="0.25">
      <c r="A3742" t="s">
        <v>8218</v>
      </c>
      <c r="B3742" t="e">
        <f>VLOOKUP(A3742,'all data'!F3742:L3742,7,FALSE)</f>
        <v>#N/A</v>
      </c>
      <c r="D3742" t="s">
        <v>8220</v>
      </c>
      <c r="E3742" t="e">
        <f>VLOOKUP(D3742,'all data'!F2263:L2263,7,FALSE)</f>
        <v>#N/A</v>
      </c>
    </row>
    <row r="3743" spans="1:5" x14ac:dyDescent="0.25">
      <c r="A3743" t="s">
        <v>8218</v>
      </c>
      <c r="B3743" t="e">
        <f>VLOOKUP(A3743,'all data'!F3743:L3743,7,FALSE)</f>
        <v>#N/A</v>
      </c>
      <c r="D3743" t="s">
        <v>8220</v>
      </c>
      <c r="E3743" t="e">
        <f>VLOOKUP(D3743,'all data'!F2268:L2268,7,FALSE)</f>
        <v>#N/A</v>
      </c>
    </row>
    <row r="3744" spans="1:5" x14ac:dyDescent="0.25">
      <c r="A3744" t="s">
        <v>8218</v>
      </c>
      <c r="B3744" t="e">
        <f>VLOOKUP(A3744,'all data'!F3744:L3744,7,FALSE)</f>
        <v>#N/A</v>
      </c>
      <c r="D3744" t="s">
        <v>8220</v>
      </c>
      <c r="E3744" t="e">
        <f>VLOOKUP(D3744,'all data'!F2273:L2273,7,FALSE)</f>
        <v>#N/A</v>
      </c>
    </row>
    <row r="3745" spans="1:5" x14ac:dyDescent="0.25">
      <c r="A3745" t="s">
        <v>8218</v>
      </c>
      <c r="B3745" t="e">
        <f>VLOOKUP(A3745,'all data'!F3745:L3745,7,FALSE)</f>
        <v>#N/A</v>
      </c>
      <c r="D3745" t="s">
        <v>8220</v>
      </c>
      <c r="E3745" t="e">
        <f>VLOOKUP(D3745,'all data'!F2274:L2274,7,FALSE)</f>
        <v>#N/A</v>
      </c>
    </row>
    <row r="3746" spans="1:5" x14ac:dyDescent="0.25">
      <c r="A3746" t="s">
        <v>8218</v>
      </c>
      <c r="B3746" t="e">
        <f>VLOOKUP(A3746,'all data'!F3746:L3746,7,FALSE)</f>
        <v>#N/A</v>
      </c>
      <c r="D3746" t="s">
        <v>8220</v>
      </c>
      <c r="E3746" t="e">
        <f>VLOOKUP(D3746,'all data'!F2278:L2278,7,FALSE)</f>
        <v>#N/A</v>
      </c>
    </row>
    <row r="3747" spans="1:5" x14ac:dyDescent="0.25">
      <c r="A3747" t="s">
        <v>8218</v>
      </c>
      <c r="B3747" t="e">
        <f>VLOOKUP(A3747,'all data'!F3747:L3747,7,FALSE)</f>
        <v>#N/A</v>
      </c>
      <c r="D3747" t="s">
        <v>8220</v>
      </c>
      <c r="E3747" t="e">
        <f>VLOOKUP(D3747,'all data'!F2284:L2284,7,FALSE)</f>
        <v>#N/A</v>
      </c>
    </row>
    <row r="3748" spans="1:5" x14ac:dyDescent="0.25">
      <c r="A3748" t="s">
        <v>8218</v>
      </c>
      <c r="B3748" t="e">
        <f>VLOOKUP(A3748,'all data'!F3748:L3748,7,FALSE)</f>
        <v>#N/A</v>
      </c>
      <c r="D3748" t="s">
        <v>8220</v>
      </c>
      <c r="E3748" t="e">
        <f>VLOOKUP(D3748,'all data'!F2291:L2291,7,FALSE)</f>
        <v>#N/A</v>
      </c>
    </row>
    <row r="3749" spans="1:5" x14ac:dyDescent="0.25">
      <c r="A3749" t="s">
        <v>8218</v>
      </c>
      <c r="B3749" t="e">
        <f>VLOOKUP(A3749,'all data'!F3749:L3749,7,FALSE)</f>
        <v>#N/A</v>
      </c>
      <c r="D3749" t="s">
        <v>8220</v>
      </c>
      <c r="E3749" t="e">
        <f>VLOOKUP(D3749,'all data'!F2292:L2292,7,FALSE)</f>
        <v>#N/A</v>
      </c>
    </row>
    <row r="3750" spans="1:5" x14ac:dyDescent="0.25">
      <c r="A3750" t="s">
        <v>8218</v>
      </c>
      <c r="B3750" t="e">
        <f>VLOOKUP(A3750,'all data'!F3750:L3750,7,FALSE)</f>
        <v>#N/A</v>
      </c>
      <c r="D3750" t="s">
        <v>8220</v>
      </c>
      <c r="E3750" t="e">
        <f>VLOOKUP(D3750,'all data'!F2309:L2309,7,FALSE)</f>
        <v>#N/A</v>
      </c>
    </row>
    <row r="3751" spans="1:5" x14ac:dyDescent="0.25">
      <c r="A3751" t="s">
        <v>8218</v>
      </c>
      <c r="B3751" t="e">
        <f>VLOOKUP(A3751,'all data'!F3751:L3751,7,FALSE)</f>
        <v>#N/A</v>
      </c>
      <c r="D3751" t="s">
        <v>8220</v>
      </c>
      <c r="E3751" t="e">
        <f>VLOOKUP(D3751,'all data'!F2315:L2315,7,FALSE)</f>
        <v>#N/A</v>
      </c>
    </row>
    <row r="3752" spans="1:5" x14ac:dyDescent="0.25">
      <c r="A3752" t="s">
        <v>8218</v>
      </c>
      <c r="B3752" t="e">
        <f>VLOOKUP(A3752,'all data'!F3752:L3752,7,FALSE)</f>
        <v>#N/A</v>
      </c>
      <c r="D3752" t="s">
        <v>8220</v>
      </c>
      <c r="E3752" t="e">
        <f>VLOOKUP(D3752,'all data'!F2323:L2323,7,FALSE)</f>
        <v>#N/A</v>
      </c>
    </row>
    <row r="3753" spans="1:5" x14ac:dyDescent="0.25">
      <c r="A3753" t="s">
        <v>8218</v>
      </c>
      <c r="B3753" t="e">
        <f>VLOOKUP(A3753,'all data'!F3753:L3753,7,FALSE)</f>
        <v>#N/A</v>
      </c>
      <c r="D3753" t="s">
        <v>8220</v>
      </c>
      <c r="E3753" t="e">
        <f>VLOOKUP(D3753,'all data'!F2329:L2329,7,FALSE)</f>
        <v>#N/A</v>
      </c>
    </row>
    <row r="3754" spans="1:5" x14ac:dyDescent="0.25">
      <c r="A3754" t="s">
        <v>8218</v>
      </c>
      <c r="B3754" t="e">
        <f>VLOOKUP(A3754,'all data'!F3754:L3754,7,FALSE)</f>
        <v>#N/A</v>
      </c>
      <c r="D3754" t="s">
        <v>8220</v>
      </c>
      <c r="E3754" t="e">
        <f>VLOOKUP(D3754,'all data'!F2363:L2363,7,FALSE)</f>
        <v>#N/A</v>
      </c>
    </row>
    <row r="3755" spans="1:5" x14ac:dyDescent="0.25">
      <c r="A3755" t="s">
        <v>8218</v>
      </c>
      <c r="B3755" t="e">
        <f>VLOOKUP(A3755,'all data'!F3755:L3755,7,FALSE)</f>
        <v>#N/A</v>
      </c>
      <c r="D3755" t="s">
        <v>8220</v>
      </c>
      <c r="E3755" t="e">
        <f>VLOOKUP(D3755,'all data'!F2364:L2364,7,FALSE)</f>
        <v>#N/A</v>
      </c>
    </row>
    <row r="3756" spans="1:5" x14ac:dyDescent="0.25">
      <c r="A3756" t="s">
        <v>8218</v>
      </c>
      <c r="B3756" t="e">
        <f>VLOOKUP(A3756,'all data'!F3756:L3756,7,FALSE)</f>
        <v>#N/A</v>
      </c>
      <c r="D3756" t="s">
        <v>8220</v>
      </c>
      <c r="E3756" t="e">
        <f>VLOOKUP(D3756,'all data'!F2373:L2373,7,FALSE)</f>
        <v>#N/A</v>
      </c>
    </row>
    <row r="3757" spans="1:5" x14ac:dyDescent="0.25">
      <c r="A3757" t="s">
        <v>8218</v>
      </c>
      <c r="B3757" t="e">
        <f>VLOOKUP(A3757,'all data'!F3757:L3757,7,FALSE)</f>
        <v>#N/A</v>
      </c>
      <c r="D3757" t="s">
        <v>8220</v>
      </c>
      <c r="E3757" t="e">
        <f>VLOOKUP(D3757,'all data'!F2374:L2374,7,FALSE)</f>
        <v>#N/A</v>
      </c>
    </row>
    <row r="3758" spans="1:5" x14ac:dyDescent="0.25">
      <c r="A3758" t="s">
        <v>8218</v>
      </c>
      <c r="B3758" t="e">
        <f>VLOOKUP(A3758,'all data'!F3758:L3758,7,FALSE)</f>
        <v>#N/A</v>
      </c>
      <c r="D3758" t="s">
        <v>8220</v>
      </c>
      <c r="E3758" t="e">
        <f>VLOOKUP(D3758,'all data'!F2383:L2383,7,FALSE)</f>
        <v>#N/A</v>
      </c>
    </row>
    <row r="3759" spans="1:5" x14ac:dyDescent="0.25">
      <c r="A3759" t="s">
        <v>8218</v>
      </c>
      <c r="B3759" t="e">
        <f>VLOOKUP(A3759,'all data'!F3759:L3759,7,FALSE)</f>
        <v>#N/A</v>
      </c>
      <c r="D3759" t="s">
        <v>8220</v>
      </c>
      <c r="E3759" t="e">
        <f>VLOOKUP(D3759,'all data'!F2388:L2388,7,FALSE)</f>
        <v>#N/A</v>
      </c>
    </row>
    <row r="3760" spans="1:5" x14ac:dyDescent="0.25">
      <c r="A3760" t="s">
        <v>8218</v>
      </c>
      <c r="B3760" t="e">
        <f>VLOOKUP(A3760,'all data'!F3760:L3760,7,FALSE)</f>
        <v>#N/A</v>
      </c>
      <c r="D3760" t="s">
        <v>8220</v>
      </c>
      <c r="E3760" t="e">
        <f>VLOOKUP(D3760,'all data'!F2390:L2390,7,FALSE)</f>
        <v>#N/A</v>
      </c>
    </row>
    <row r="3761" spans="1:5" x14ac:dyDescent="0.25">
      <c r="A3761" t="s">
        <v>8218</v>
      </c>
      <c r="B3761" t="e">
        <f>VLOOKUP(A3761,'all data'!F3761:L3761,7,FALSE)</f>
        <v>#N/A</v>
      </c>
      <c r="D3761" t="s">
        <v>8220</v>
      </c>
      <c r="E3761" t="e">
        <f>VLOOKUP(D3761,'all data'!F2397:L2397,7,FALSE)</f>
        <v>#N/A</v>
      </c>
    </row>
    <row r="3762" spans="1:5" x14ac:dyDescent="0.25">
      <c r="A3762" t="s">
        <v>8218</v>
      </c>
      <c r="B3762" t="e">
        <f>VLOOKUP(A3762,'all data'!F3762:L3762,7,FALSE)</f>
        <v>#N/A</v>
      </c>
      <c r="D3762" t="s">
        <v>8220</v>
      </c>
      <c r="E3762" t="e">
        <f>VLOOKUP(D3762,'all data'!F2403:L2403,7,FALSE)</f>
        <v>#N/A</v>
      </c>
    </row>
    <row r="3763" spans="1:5" x14ac:dyDescent="0.25">
      <c r="A3763" t="s">
        <v>8218</v>
      </c>
      <c r="B3763" t="e">
        <f>VLOOKUP(A3763,'all data'!F3763:L3763,7,FALSE)</f>
        <v>#N/A</v>
      </c>
      <c r="D3763" t="s">
        <v>8220</v>
      </c>
      <c r="E3763" t="e">
        <f>VLOOKUP(D3763,'all data'!F2406:L2406,7,FALSE)</f>
        <v>#N/A</v>
      </c>
    </row>
    <row r="3764" spans="1:5" x14ac:dyDescent="0.25">
      <c r="A3764" t="s">
        <v>8218</v>
      </c>
      <c r="B3764" t="e">
        <f>VLOOKUP(A3764,'all data'!F3764:L3764,7,FALSE)</f>
        <v>#N/A</v>
      </c>
      <c r="D3764" t="s">
        <v>8220</v>
      </c>
      <c r="E3764" t="e">
        <f>VLOOKUP(D3764,'all data'!F2414:L2414,7,FALSE)</f>
        <v>#N/A</v>
      </c>
    </row>
    <row r="3765" spans="1:5" x14ac:dyDescent="0.25">
      <c r="A3765" t="s">
        <v>8218</v>
      </c>
      <c r="B3765" t="e">
        <f>VLOOKUP(A3765,'all data'!F3765:L3765,7,FALSE)</f>
        <v>#N/A</v>
      </c>
      <c r="D3765" t="s">
        <v>8220</v>
      </c>
      <c r="E3765" t="e">
        <f>VLOOKUP(D3765,'all data'!F2424:L2424,7,FALSE)</f>
        <v>#N/A</v>
      </c>
    </row>
    <row r="3766" spans="1:5" x14ac:dyDescent="0.25">
      <c r="A3766" t="s">
        <v>8218</v>
      </c>
      <c r="B3766" t="e">
        <f>VLOOKUP(A3766,'all data'!F3766:L3766,7,FALSE)</f>
        <v>#N/A</v>
      </c>
      <c r="D3766" t="s">
        <v>8220</v>
      </c>
      <c r="E3766" t="e">
        <f>VLOOKUP(D3766,'all data'!F2441:L2441,7,FALSE)</f>
        <v>#N/A</v>
      </c>
    </row>
    <row r="3767" spans="1:5" x14ac:dyDescent="0.25">
      <c r="A3767" t="s">
        <v>8218</v>
      </c>
      <c r="B3767" t="e">
        <f>VLOOKUP(A3767,'all data'!F3767:L3767,7,FALSE)</f>
        <v>#N/A</v>
      </c>
      <c r="D3767" t="s">
        <v>8220</v>
      </c>
      <c r="E3767" t="e">
        <f>VLOOKUP(D3767,'all data'!F2443:L2443,7,FALSE)</f>
        <v>#N/A</v>
      </c>
    </row>
    <row r="3768" spans="1:5" x14ac:dyDescent="0.25">
      <c r="A3768" t="s">
        <v>8218</v>
      </c>
      <c r="B3768" t="e">
        <f>VLOOKUP(A3768,'all data'!F3768:L3768,7,FALSE)</f>
        <v>#N/A</v>
      </c>
      <c r="D3768" t="s">
        <v>8220</v>
      </c>
      <c r="E3768" t="e">
        <f>VLOOKUP(D3768,'all data'!F2450:L2450,7,FALSE)</f>
        <v>#N/A</v>
      </c>
    </row>
    <row r="3769" spans="1:5" x14ac:dyDescent="0.25">
      <c r="A3769" t="s">
        <v>8218</v>
      </c>
      <c r="B3769" t="e">
        <f>VLOOKUP(A3769,'all data'!F3769:L3769,7,FALSE)</f>
        <v>#N/A</v>
      </c>
      <c r="D3769" t="s">
        <v>8220</v>
      </c>
      <c r="E3769" t="e">
        <f>VLOOKUP(D3769,'all data'!F2469:L2469,7,FALSE)</f>
        <v>#N/A</v>
      </c>
    </row>
    <row r="3770" spans="1:5" x14ac:dyDescent="0.25">
      <c r="A3770" t="s">
        <v>8218</v>
      </c>
      <c r="B3770" t="e">
        <f>VLOOKUP(A3770,'all data'!F3770:L3770,7,FALSE)</f>
        <v>#N/A</v>
      </c>
      <c r="D3770" t="s">
        <v>8220</v>
      </c>
      <c r="E3770" t="e">
        <f>VLOOKUP(D3770,'all data'!F2471:L2471,7,FALSE)</f>
        <v>#N/A</v>
      </c>
    </row>
    <row r="3771" spans="1:5" x14ac:dyDescent="0.25">
      <c r="A3771" t="s">
        <v>8218</v>
      </c>
      <c r="B3771" t="e">
        <f>VLOOKUP(A3771,'all data'!F3771:L3771,7,FALSE)</f>
        <v>#N/A</v>
      </c>
      <c r="D3771" t="s">
        <v>8220</v>
      </c>
      <c r="E3771" t="e">
        <f>VLOOKUP(D3771,'all data'!F2473:L2473,7,FALSE)</f>
        <v>#N/A</v>
      </c>
    </row>
    <row r="3772" spans="1:5" x14ac:dyDescent="0.25">
      <c r="A3772" t="s">
        <v>8218</v>
      </c>
      <c r="B3772" t="e">
        <f>VLOOKUP(A3772,'all data'!F3772:L3772,7,FALSE)</f>
        <v>#N/A</v>
      </c>
      <c r="D3772" t="s">
        <v>8220</v>
      </c>
      <c r="E3772" t="e">
        <f>VLOOKUP(D3772,'all data'!F2476:L2476,7,FALSE)</f>
        <v>#N/A</v>
      </c>
    </row>
    <row r="3773" spans="1:5" x14ac:dyDescent="0.25">
      <c r="A3773" t="s">
        <v>8218</v>
      </c>
      <c r="B3773" t="e">
        <f>VLOOKUP(A3773,'all data'!F3773:L3773,7,FALSE)</f>
        <v>#N/A</v>
      </c>
      <c r="D3773" t="s">
        <v>8220</v>
      </c>
      <c r="E3773" t="e">
        <f>VLOOKUP(D3773,'all data'!F2477:L2477,7,FALSE)</f>
        <v>#N/A</v>
      </c>
    </row>
    <row r="3774" spans="1:5" x14ac:dyDescent="0.25">
      <c r="A3774" t="s">
        <v>8218</v>
      </c>
      <c r="B3774" t="e">
        <f>VLOOKUP(A3774,'all data'!F3774:L3774,7,FALSE)</f>
        <v>#N/A</v>
      </c>
      <c r="D3774" t="s">
        <v>8220</v>
      </c>
      <c r="E3774" t="e">
        <f>VLOOKUP(D3774,'all data'!F2488:L2488,7,FALSE)</f>
        <v>#N/A</v>
      </c>
    </row>
    <row r="3775" spans="1:5" x14ac:dyDescent="0.25">
      <c r="A3775" t="s">
        <v>8218</v>
      </c>
      <c r="B3775" t="e">
        <f>VLOOKUP(A3775,'all data'!F3775:L3775,7,FALSE)</f>
        <v>#N/A</v>
      </c>
      <c r="D3775" t="s">
        <v>8220</v>
      </c>
      <c r="E3775" t="e">
        <f>VLOOKUP(D3775,'all data'!F2496:L2496,7,FALSE)</f>
        <v>#N/A</v>
      </c>
    </row>
    <row r="3776" spans="1:5" x14ac:dyDescent="0.25">
      <c r="A3776" t="s">
        <v>8218</v>
      </c>
      <c r="B3776" t="e">
        <f>VLOOKUP(A3776,'all data'!F3776:L3776,7,FALSE)</f>
        <v>#N/A</v>
      </c>
      <c r="D3776" t="s">
        <v>8220</v>
      </c>
      <c r="E3776" t="e">
        <f>VLOOKUP(D3776,'all data'!F2499:L2499,7,FALSE)</f>
        <v>#N/A</v>
      </c>
    </row>
    <row r="3777" spans="1:5" x14ac:dyDescent="0.25">
      <c r="A3777" t="s">
        <v>8218</v>
      </c>
      <c r="B3777" t="e">
        <f>VLOOKUP(A3777,'all data'!F3777:L3777,7,FALSE)</f>
        <v>#N/A</v>
      </c>
      <c r="D3777" t="s">
        <v>8220</v>
      </c>
      <c r="E3777" t="e">
        <f>VLOOKUP(D3777,'all data'!F2505:L2505,7,FALSE)</f>
        <v>#N/A</v>
      </c>
    </row>
    <row r="3778" spans="1:5" x14ac:dyDescent="0.25">
      <c r="A3778" t="s">
        <v>8218</v>
      </c>
      <c r="B3778" t="e">
        <f>VLOOKUP(A3778,'all data'!F3778:L3778,7,FALSE)</f>
        <v>#N/A</v>
      </c>
      <c r="D3778" t="s">
        <v>8220</v>
      </c>
      <c r="E3778" t="e">
        <f>VLOOKUP(D3778,'all data'!F2506:L2506,7,FALSE)</f>
        <v>#N/A</v>
      </c>
    </row>
    <row r="3779" spans="1:5" x14ac:dyDescent="0.25">
      <c r="A3779" t="s">
        <v>8218</v>
      </c>
      <c r="B3779" t="e">
        <f>VLOOKUP(A3779,'all data'!F3779:L3779,7,FALSE)</f>
        <v>#N/A</v>
      </c>
      <c r="D3779" t="s">
        <v>8220</v>
      </c>
      <c r="E3779" t="e">
        <f>VLOOKUP(D3779,'all data'!F2508:L2508,7,FALSE)</f>
        <v>#N/A</v>
      </c>
    </row>
    <row r="3780" spans="1:5" x14ac:dyDescent="0.25">
      <c r="A3780" t="s">
        <v>8218</v>
      </c>
      <c r="B3780" t="e">
        <f>VLOOKUP(A3780,'all data'!F3780:L3780,7,FALSE)</f>
        <v>#N/A</v>
      </c>
      <c r="D3780" t="s">
        <v>8220</v>
      </c>
      <c r="E3780" t="e">
        <f>VLOOKUP(D3780,'all data'!F2515:L2515,7,FALSE)</f>
        <v>#N/A</v>
      </c>
    </row>
    <row r="3781" spans="1:5" x14ac:dyDescent="0.25">
      <c r="A3781" t="s">
        <v>8218</v>
      </c>
      <c r="B3781" t="e">
        <f>VLOOKUP(A3781,'all data'!F3781:L3781,7,FALSE)</f>
        <v>#N/A</v>
      </c>
      <c r="D3781" t="s">
        <v>8220</v>
      </c>
      <c r="E3781" t="e">
        <f>VLOOKUP(D3781,'all data'!F2525:L2525,7,FALSE)</f>
        <v>#N/A</v>
      </c>
    </row>
    <row r="3782" spans="1:5" x14ac:dyDescent="0.25">
      <c r="A3782" t="s">
        <v>8218</v>
      </c>
      <c r="B3782" t="e">
        <f>VLOOKUP(A3782,'all data'!F3782:L3782,7,FALSE)</f>
        <v>#N/A</v>
      </c>
      <c r="D3782" t="s">
        <v>8220</v>
      </c>
      <c r="E3782" t="e">
        <f>VLOOKUP(D3782,'all data'!F2535:L2535,7,FALSE)</f>
        <v>#N/A</v>
      </c>
    </row>
    <row r="3783" spans="1:5" x14ac:dyDescent="0.25">
      <c r="A3783" t="s">
        <v>8218</v>
      </c>
      <c r="B3783" t="e">
        <f>VLOOKUP(A3783,'all data'!F3783:L3783,7,FALSE)</f>
        <v>#N/A</v>
      </c>
      <c r="D3783" t="s">
        <v>8220</v>
      </c>
      <c r="E3783" t="e">
        <f>VLOOKUP(D3783,'all data'!F2547:L2547,7,FALSE)</f>
        <v>#N/A</v>
      </c>
    </row>
    <row r="3784" spans="1:5" x14ac:dyDescent="0.25">
      <c r="A3784" t="s">
        <v>8218</v>
      </c>
      <c r="B3784" t="e">
        <f>VLOOKUP(A3784,'all data'!F3784:L3784,7,FALSE)</f>
        <v>#N/A</v>
      </c>
      <c r="D3784" t="s">
        <v>8220</v>
      </c>
      <c r="E3784" t="e">
        <f>VLOOKUP(D3784,'all data'!F2556:L2556,7,FALSE)</f>
        <v>#N/A</v>
      </c>
    </row>
    <row r="3785" spans="1:5" x14ac:dyDescent="0.25">
      <c r="A3785" t="s">
        <v>8218</v>
      </c>
      <c r="B3785" t="e">
        <f>VLOOKUP(A3785,'all data'!F3785:L3785,7,FALSE)</f>
        <v>#N/A</v>
      </c>
      <c r="D3785" t="s">
        <v>8220</v>
      </c>
      <c r="E3785" t="e">
        <f>VLOOKUP(D3785,'all data'!F2563:L2563,7,FALSE)</f>
        <v>#N/A</v>
      </c>
    </row>
    <row r="3786" spans="1:5" x14ac:dyDescent="0.25">
      <c r="A3786" t="s">
        <v>8218</v>
      </c>
      <c r="B3786" t="e">
        <f>VLOOKUP(A3786,'all data'!F3786:L3786,7,FALSE)</f>
        <v>#N/A</v>
      </c>
      <c r="D3786" t="s">
        <v>8220</v>
      </c>
      <c r="E3786" t="e">
        <f>VLOOKUP(D3786,'all data'!F2573:L2573,7,FALSE)</f>
        <v>#N/A</v>
      </c>
    </row>
    <row r="3787" spans="1:5" x14ac:dyDescent="0.25">
      <c r="A3787" t="s">
        <v>8218</v>
      </c>
      <c r="B3787" t="e">
        <f>VLOOKUP(A3787,'all data'!F3787:L3787,7,FALSE)</f>
        <v>#N/A</v>
      </c>
      <c r="D3787" t="s">
        <v>8220</v>
      </c>
      <c r="E3787" t="e">
        <f>VLOOKUP(D3787,'all data'!F2580:L2580,7,FALSE)</f>
        <v>#N/A</v>
      </c>
    </row>
    <row r="3788" spans="1:5" x14ac:dyDescent="0.25">
      <c r="A3788" t="s">
        <v>8218</v>
      </c>
      <c r="B3788" t="e">
        <f>VLOOKUP(A3788,'all data'!F3788:L3788,7,FALSE)</f>
        <v>#N/A</v>
      </c>
      <c r="D3788" t="s">
        <v>8220</v>
      </c>
      <c r="E3788" t="e">
        <f>VLOOKUP(D3788,'all data'!F2583:L2583,7,FALSE)</f>
        <v>#N/A</v>
      </c>
    </row>
    <row r="3789" spans="1:5" x14ac:dyDescent="0.25">
      <c r="A3789" t="s">
        <v>8218</v>
      </c>
      <c r="B3789" t="e">
        <f>VLOOKUP(A3789,'all data'!F3789:L3789,7,FALSE)</f>
        <v>#N/A</v>
      </c>
      <c r="D3789" t="s">
        <v>8220</v>
      </c>
      <c r="E3789" t="e">
        <f>VLOOKUP(D3789,'all data'!F2589:L2589,7,FALSE)</f>
        <v>#N/A</v>
      </c>
    </row>
    <row r="3790" spans="1:5" x14ac:dyDescent="0.25">
      <c r="A3790" t="s">
        <v>8218</v>
      </c>
      <c r="B3790" t="e">
        <f>VLOOKUP(A3790,'all data'!F3790:L3790,7,FALSE)</f>
        <v>#N/A</v>
      </c>
      <c r="D3790" t="s">
        <v>8220</v>
      </c>
      <c r="E3790" t="e">
        <f>VLOOKUP(D3790,'all data'!F2594:L2594,7,FALSE)</f>
        <v>#N/A</v>
      </c>
    </row>
    <row r="3791" spans="1:5" x14ac:dyDescent="0.25">
      <c r="A3791" t="s">
        <v>8218</v>
      </c>
      <c r="B3791" t="e">
        <f>VLOOKUP(A3791,'all data'!F3791:L3791,7,FALSE)</f>
        <v>#N/A</v>
      </c>
      <c r="D3791" t="s">
        <v>8220</v>
      </c>
      <c r="E3791" t="e">
        <f>VLOOKUP(D3791,'all data'!F2597:L2597,7,FALSE)</f>
        <v>#N/A</v>
      </c>
    </row>
    <row r="3792" spans="1:5" x14ac:dyDescent="0.25">
      <c r="A3792" t="s">
        <v>8218</v>
      </c>
      <c r="B3792" t="e">
        <f>VLOOKUP(A3792,'all data'!F3792:L3792,7,FALSE)</f>
        <v>#N/A</v>
      </c>
      <c r="D3792" t="s">
        <v>8220</v>
      </c>
      <c r="E3792" t="e">
        <f>VLOOKUP(D3792,'all data'!F2603:L2603,7,FALSE)</f>
        <v>#N/A</v>
      </c>
    </row>
    <row r="3793" spans="1:5" x14ac:dyDescent="0.25">
      <c r="A3793" t="s">
        <v>8218</v>
      </c>
      <c r="B3793" t="e">
        <f>VLOOKUP(A3793,'all data'!F3793:L3793,7,FALSE)</f>
        <v>#N/A</v>
      </c>
      <c r="D3793" t="s">
        <v>8220</v>
      </c>
      <c r="E3793" t="e">
        <f>VLOOKUP(D3793,'all data'!F2612:L2612,7,FALSE)</f>
        <v>#N/A</v>
      </c>
    </row>
    <row r="3794" spans="1:5" x14ac:dyDescent="0.25">
      <c r="A3794" t="s">
        <v>8218</v>
      </c>
      <c r="B3794" t="e">
        <f>VLOOKUP(A3794,'all data'!F3794:L3794,7,FALSE)</f>
        <v>#N/A</v>
      </c>
      <c r="D3794" t="s">
        <v>8220</v>
      </c>
      <c r="E3794" t="e">
        <f>VLOOKUP(D3794,'all data'!F2615:L2615,7,FALSE)</f>
        <v>#N/A</v>
      </c>
    </row>
    <row r="3795" spans="1:5" x14ac:dyDescent="0.25">
      <c r="A3795" t="s">
        <v>8218</v>
      </c>
      <c r="B3795" t="e">
        <f>VLOOKUP(A3795,'all data'!F3795:L3795,7,FALSE)</f>
        <v>#N/A</v>
      </c>
      <c r="D3795" t="s">
        <v>8220</v>
      </c>
      <c r="E3795" t="e">
        <f>VLOOKUP(D3795,'all data'!F2621:L2621,7,FALSE)</f>
        <v>#N/A</v>
      </c>
    </row>
    <row r="3796" spans="1:5" x14ac:dyDescent="0.25">
      <c r="A3796" t="s">
        <v>8218</v>
      </c>
      <c r="B3796" t="e">
        <f>VLOOKUP(A3796,'all data'!F3796:L3796,7,FALSE)</f>
        <v>#N/A</v>
      </c>
      <c r="D3796" t="s">
        <v>8220</v>
      </c>
      <c r="E3796" t="e">
        <f>VLOOKUP(D3796,'all data'!F2625:L2625,7,FALSE)</f>
        <v>#N/A</v>
      </c>
    </row>
    <row r="3797" spans="1:5" x14ac:dyDescent="0.25">
      <c r="A3797" t="s">
        <v>8218</v>
      </c>
      <c r="B3797" t="e">
        <f>VLOOKUP(A3797,'all data'!F3797:L3797,7,FALSE)</f>
        <v>#N/A</v>
      </c>
      <c r="D3797" t="s">
        <v>8220</v>
      </c>
      <c r="E3797" t="e">
        <f>VLOOKUP(D3797,'all data'!F2630:L2630,7,FALSE)</f>
        <v>#N/A</v>
      </c>
    </row>
    <row r="3798" spans="1:5" x14ac:dyDescent="0.25">
      <c r="A3798" t="s">
        <v>8218</v>
      </c>
      <c r="B3798" t="e">
        <f>VLOOKUP(A3798,'all data'!F3798:L3798,7,FALSE)</f>
        <v>#N/A</v>
      </c>
      <c r="D3798" t="s">
        <v>8220</v>
      </c>
      <c r="E3798" t="e">
        <f>VLOOKUP(D3798,'all data'!F2631:L2631,7,FALSE)</f>
        <v>#N/A</v>
      </c>
    </row>
    <row r="3799" spans="1:5" x14ac:dyDescent="0.25">
      <c r="A3799" t="s">
        <v>8218</v>
      </c>
      <c r="B3799" t="e">
        <f>VLOOKUP(A3799,'all data'!F3799:L3799,7,FALSE)</f>
        <v>#N/A</v>
      </c>
      <c r="D3799" t="s">
        <v>8220</v>
      </c>
      <c r="E3799" t="e">
        <f>VLOOKUP(D3799,'all data'!F2634:L2634,7,FALSE)</f>
        <v>#N/A</v>
      </c>
    </row>
    <row r="3800" spans="1:5" x14ac:dyDescent="0.25">
      <c r="A3800" t="s">
        <v>8218</v>
      </c>
      <c r="B3800" t="e">
        <f>VLOOKUP(A3800,'all data'!F3800:L3800,7,FALSE)</f>
        <v>#N/A</v>
      </c>
      <c r="D3800" t="s">
        <v>8220</v>
      </c>
      <c r="E3800" t="e">
        <f>VLOOKUP(D3800,'all data'!F2641:L2641,7,FALSE)</f>
        <v>#N/A</v>
      </c>
    </row>
    <row r="3801" spans="1:5" x14ac:dyDescent="0.25">
      <c r="A3801" t="s">
        <v>8218</v>
      </c>
      <c r="B3801" t="e">
        <f>VLOOKUP(A3801,'all data'!F3801:L3801,7,FALSE)</f>
        <v>#N/A</v>
      </c>
      <c r="D3801" t="s">
        <v>8220</v>
      </c>
      <c r="E3801" t="e">
        <f>VLOOKUP(D3801,'all data'!F2657:L2657,7,FALSE)</f>
        <v>#N/A</v>
      </c>
    </row>
    <row r="3802" spans="1:5" x14ac:dyDescent="0.25">
      <c r="A3802" t="s">
        <v>8218</v>
      </c>
      <c r="B3802" t="e">
        <f>VLOOKUP(A3802,'all data'!F3802:L3802,7,FALSE)</f>
        <v>#N/A</v>
      </c>
      <c r="D3802" t="s">
        <v>8220</v>
      </c>
      <c r="E3802" t="e">
        <f>VLOOKUP(D3802,'all data'!F2659:L2659,7,FALSE)</f>
        <v>#N/A</v>
      </c>
    </row>
    <row r="3803" spans="1:5" x14ac:dyDescent="0.25">
      <c r="A3803" t="s">
        <v>8218</v>
      </c>
      <c r="B3803" t="e">
        <f>VLOOKUP(A3803,'all data'!F3803:L3803,7,FALSE)</f>
        <v>#N/A</v>
      </c>
      <c r="D3803" t="s">
        <v>8220</v>
      </c>
      <c r="E3803" t="e">
        <f>VLOOKUP(D3803,'all data'!F2662:L2662,7,FALSE)</f>
        <v>#N/A</v>
      </c>
    </row>
    <row r="3804" spans="1:5" x14ac:dyDescent="0.25">
      <c r="A3804" t="s">
        <v>8218</v>
      </c>
      <c r="B3804" t="e">
        <f>VLOOKUP(A3804,'all data'!F3804:L3804,7,FALSE)</f>
        <v>#N/A</v>
      </c>
      <c r="D3804" t="s">
        <v>8220</v>
      </c>
      <c r="E3804" t="e">
        <f>VLOOKUP(D3804,'all data'!F2663:L2663,7,FALSE)</f>
        <v>#N/A</v>
      </c>
    </row>
    <row r="3805" spans="1:5" x14ac:dyDescent="0.25">
      <c r="A3805" t="s">
        <v>8218</v>
      </c>
      <c r="B3805" t="e">
        <f>VLOOKUP(A3805,'all data'!F3805:L3805,7,FALSE)</f>
        <v>#N/A</v>
      </c>
      <c r="D3805" t="s">
        <v>8220</v>
      </c>
      <c r="E3805" t="e">
        <f>VLOOKUP(D3805,'all data'!F2666:L2666,7,FALSE)</f>
        <v>#N/A</v>
      </c>
    </row>
    <row r="3806" spans="1:5" x14ac:dyDescent="0.25">
      <c r="A3806" t="s">
        <v>8218</v>
      </c>
      <c r="B3806" t="e">
        <f>VLOOKUP(A3806,'all data'!F3806:L3806,7,FALSE)</f>
        <v>#N/A</v>
      </c>
      <c r="D3806" t="s">
        <v>8220</v>
      </c>
      <c r="E3806" t="e">
        <f>VLOOKUP(D3806,'all data'!F2669:L2669,7,FALSE)</f>
        <v>#N/A</v>
      </c>
    </row>
    <row r="3807" spans="1:5" x14ac:dyDescent="0.25">
      <c r="A3807" t="s">
        <v>8218</v>
      </c>
      <c r="B3807" t="e">
        <f>VLOOKUP(A3807,'all data'!F3807:L3807,7,FALSE)</f>
        <v>#N/A</v>
      </c>
      <c r="D3807" t="s">
        <v>8220</v>
      </c>
      <c r="E3807" t="e">
        <f>VLOOKUP(D3807,'all data'!F2680:L2680,7,FALSE)</f>
        <v>#N/A</v>
      </c>
    </row>
    <row r="3808" spans="1:5" x14ac:dyDescent="0.25">
      <c r="A3808" t="s">
        <v>8218</v>
      </c>
      <c r="B3808" t="e">
        <f>VLOOKUP(A3808,'all data'!F3808:L3808,7,FALSE)</f>
        <v>#N/A</v>
      </c>
      <c r="D3808" t="s">
        <v>8220</v>
      </c>
      <c r="E3808" t="e">
        <f>VLOOKUP(D3808,'all data'!F2684:L2684,7,FALSE)</f>
        <v>#N/A</v>
      </c>
    </row>
    <row r="3809" spans="1:5" x14ac:dyDescent="0.25">
      <c r="A3809" t="s">
        <v>8218</v>
      </c>
      <c r="B3809" t="e">
        <f>VLOOKUP(A3809,'all data'!F3809:L3809,7,FALSE)</f>
        <v>#N/A</v>
      </c>
      <c r="D3809" t="s">
        <v>8220</v>
      </c>
      <c r="E3809" t="e">
        <f>VLOOKUP(D3809,'all data'!F2686:L2686,7,FALSE)</f>
        <v>#N/A</v>
      </c>
    </row>
    <row r="3810" spans="1:5" x14ac:dyDescent="0.25">
      <c r="A3810" t="s">
        <v>8218</v>
      </c>
      <c r="B3810" t="e">
        <f>VLOOKUP(A3810,'all data'!F3810:L3810,7,FALSE)</f>
        <v>#N/A</v>
      </c>
      <c r="D3810" t="s">
        <v>8220</v>
      </c>
      <c r="E3810" t="e">
        <f>VLOOKUP(D3810,'all data'!F2687:L2687,7,FALSE)</f>
        <v>#N/A</v>
      </c>
    </row>
    <row r="3811" spans="1:5" x14ac:dyDescent="0.25">
      <c r="A3811" t="s">
        <v>8218</v>
      </c>
      <c r="B3811" t="e">
        <f>VLOOKUP(A3811,'all data'!F3811:L3811,7,FALSE)</f>
        <v>#N/A</v>
      </c>
      <c r="D3811" t="s">
        <v>8220</v>
      </c>
      <c r="E3811" t="e">
        <f>VLOOKUP(D3811,'all data'!F2693:L2693,7,FALSE)</f>
        <v>#N/A</v>
      </c>
    </row>
    <row r="3812" spans="1:5" x14ac:dyDescent="0.25">
      <c r="A3812" t="s">
        <v>8218</v>
      </c>
      <c r="B3812" t="e">
        <f>VLOOKUP(A3812,'all data'!F3812:L3812,7,FALSE)</f>
        <v>#N/A</v>
      </c>
      <c r="D3812" t="s">
        <v>8220</v>
      </c>
      <c r="E3812" t="e">
        <f>VLOOKUP(D3812,'all data'!F2694:L2694,7,FALSE)</f>
        <v>#N/A</v>
      </c>
    </row>
    <row r="3813" spans="1:5" x14ac:dyDescent="0.25">
      <c r="A3813" t="s">
        <v>8218</v>
      </c>
      <c r="B3813" t="e">
        <f>VLOOKUP(A3813,'all data'!F3813:L3813,7,FALSE)</f>
        <v>#N/A</v>
      </c>
      <c r="D3813" t="s">
        <v>8220</v>
      </c>
      <c r="E3813" t="e">
        <f>VLOOKUP(D3813,'all data'!F2695:L2695,7,FALSE)</f>
        <v>#N/A</v>
      </c>
    </row>
    <row r="3814" spans="1:5" x14ac:dyDescent="0.25">
      <c r="A3814" t="s">
        <v>8218</v>
      </c>
      <c r="B3814" t="e">
        <f>VLOOKUP(A3814,'all data'!F3814:L3814,7,FALSE)</f>
        <v>#N/A</v>
      </c>
      <c r="D3814" t="s">
        <v>8220</v>
      </c>
      <c r="E3814" t="e">
        <f>VLOOKUP(D3814,'all data'!F2697:L2697,7,FALSE)</f>
        <v>#N/A</v>
      </c>
    </row>
    <row r="3815" spans="1:5" x14ac:dyDescent="0.25">
      <c r="A3815" t="s">
        <v>8218</v>
      </c>
      <c r="B3815" t="e">
        <f>VLOOKUP(A3815,'all data'!F3815:L3815,7,FALSE)</f>
        <v>#N/A</v>
      </c>
      <c r="D3815" t="s">
        <v>8220</v>
      </c>
      <c r="E3815" t="e">
        <f>VLOOKUP(D3815,'all data'!F2699:L2699,7,FALSE)</f>
        <v>#N/A</v>
      </c>
    </row>
    <row r="3816" spans="1:5" x14ac:dyDescent="0.25">
      <c r="A3816" t="s">
        <v>8218</v>
      </c>
      <c r="B3816" t="e">
        <f>VLOOKUP(A3816,'all data'!F3816:L3816,7,FALSE)</f>
        <v>#N/A</v>
      </c>
      <c r="D3816" t="s">
        <v>8220</v>
      </c>
      <c r="E3816" t="e">
        <f>VLOOKUP(D3816,'all data'!F2718:L2718,7,FALSE)</f>
        <v>#N/A</v>
      </c>
    </row>
    <row r="3817" spans="1:5" x14ac:dyDescent="0.25">
      <c r="A3817" t="s">
        <v>8218</v>
      </c>
      <c r="B3817" t="e">
        <f>VLOOKUP(A3817,'all data'!F3817:L3817,7,FALSE)</f>
        <v>#N/A</v>
      </c>
      <c r="D3817" t="s">
        <v>8220</v>
      </c>
      <c r="E3817" t="e">
        <f>VLOOKUP(D3817,'all data'!F2723:L2723,7,FALSE)</f>
        <v>#N/A</v>
      </c>
    </row>
    <row r="3818" spans="1:5" x14ac:dyDescent="0.25">
      <c r="A3818" t="s">
        <v>8218</v>
      </c>
      <c r="B3818" t="e">
        <f>VLOOKUP(A3818,'all data'!F3818:L3818,7,FALSE)</f>
        <v>#N/A</v>
      </c>
      <c r="D3818" t="s">
        <v>8220</v>
      </c>
      <c r="E3818" t="e">
        <f>VLOOKUP(D3818,'all data'!F2730:L2730,7,FALSE)</f>
        <v>#N/A</v>
      </c>
    </row>
    <row r="3819" spans="1:5" x14ac:dyDescent="0.25">
      <c r="A3819" t="s">
        <v>8218</v>
      </c>
      <c r="B3819" t="e">
        <f>VLOOKUP(A3819,'all data'!F3819:L3819,7,FALSE)</f>
        <v>#N/A</v>
      </c>
      <c r="D3819" t="s">
        <v>8220</v>
      </c>
      <c r="E3819" t="e">
        <f>VLOOKUP(D3819,'all data'!F2741:L2741,7,FALSE)</f>
        <v>#N/A</v>
      </c>
    </row>
    <row r="3820" spans="1:5" x14ac:dyDescent="0.25">
      <c r="A3820" t="s">
        <v>8218</v>
      </c>
      <c r="B3820" t="e">
        <f>VLOOKUP(A3820,'all data'!F3820:L3820,7,FALSE)</f>
        <v>#N/A</v>
      </c>
      <c r="D3820" t="s">
        <v>8220</v>
      </c>
      <c r="E3820" t="e">
        <f>VLOOKUP(D3820,'all data'!F2748:L2748,7,FALSE)</f>
        <v>#N/A</v>
      </c>
    </row>
    <row r="3821" spans="1:5" x14ac:dyDescent="0.25">
      <c r="A3821" t="s">
        <v>8218</v>
      </c>
      <c r="B3821" t="e">
        <f>VLOOKUP(A3821,'all data'!F3821:L3821,7,FALSE)</f>
        <v>#N/A</v>
      </c>
      <c r="D3821" t="s">
        <v>8220</v>
      </c>
      <c r="E3821" t="e">
        <f>VLOOKUP(D3821,'all data'!F2751:L2751,7,FALSE)</f>
        <v>#N/A</v>
      </c>
    </row>
    <row r="3822" spans="1:5" x14ac:dyDescent="0.25">
      <c r="A3822" t="s">
        <v>8218</v>
      </c>
      <c r="B3822" t="e">
        <f>VLOOKUP(A3822,'all data'!F3822:L3822,7,FALSE)</f>
        <v>#N/A</v>
      </c>
      <c r="D3822" t="s">
        <v>8220</v>
      </c>
      <c r="E3822" t="e">
        <f>VLOOKUP(D3822,'all data'!F2760:L2760,7,FALSE)</f>
        <v>#N/A</v>
      </c>
    </row>
    <row r="3823" spans="1:5" x14ac:dyDescent="0.25">
      <c r="A3823" t="s">
        <v>8218</v>
      </c>
      <c r="B3823" t="e">
        <f>VLOOKUP(A3823,'all data'!F3823:L3823,7,FALSE)</f>
        <v>#N/A</v>
      </c>
      <c r="D3823" t="s">
        <v>8220</v>
      </c>
      <c r="E3823" t="e">
        <f>VLOOKUP(D3823,'all data'!F2761:L2761,7,FALSE)</f>
        <v>#N/A</v>
      </c>
    </row>
    <row r="3824" spans="1:5" x14ac:dyDescent="0.25">
      <c r="A3824" t="s">
        <v>8218</v>
      </c>
      <c r="B3824" t="e">
        <f>VLOOKUP(A3824,'all data'!F3824:L3824,7,FALSE)</f>
        <v>#N/A</v>
      </c>
      <c r="D3824" t="s">
        <v>8220</v>
      </c>
      <c r="E3824" t="e">
        <f>VLOOKUP(D3824,'all data'!F2771:L2771,7,FALSE)</f>
        <v>#N/A</v>
      </c>
    </row>
    <row r="3825" spans="1:5" x14ac:dyDescent="0.25">
      <c r="A3825" t="s">
        <v>8218</v>
      </c>
      <c r="B3825" t="e">
        <f>VLOOKUP(A3825,'all data'!F3825:L3825,7,FALSE)</f>
        <v>#N/A</v>
      </c>
      <c r="D3825" t="s">
        <v>8220</v>
      </c>
      <c r="E3825" t="e">
        <f>VLOOKUP(D3825,'all data'!F2784:L2784,7,FALSE)</f>
        <v>#N/A</v>
      </c>
    </row>
    <row r="3826" spans="1:5" x14ac:dyDescent="0.25">
      <c r="A3826" t="s">
        <v>8218</v>
      </c>
      <c r="B3826" t="e">
        <f>VLOOKUP(A3826,'all data'!F3826:L3826,7,FALSE)</f>
        <v>#N/A</v>
      </c>
      <c r="D3826" t="s">
        <v>8220</v>
      </c>
      <c r="E3826" t="e">
        <f>VLOOKUP(D3826,'all data'!F2795:L2795,7,FALSE)</f>
        <v>#N/A</v>
      </c>
    </row>
    <row r="3827" spans="1:5" x14ac:dyDescent="0.25">
      <c r="A3827" t="s">
        <v>8218</v>
      </c>
      <c r="B3827" t="e">
        <f>VLOOKUP(A3827,'all data'!F3827:L3827,7,FALSE)</f>
        <v>#N/A</v>
      </c>
      <c r="D3827" t="s">
        <v>8220</v>
      </c>
      <c r="E3827" t="e">
        <f>VLOOKUP(D3827,'all data'!F2814:L2814,7,FALSE)</f>
        <v>#N/A</v>
      </c>
    </row>
    <row r="3828" spans="1:5" x14ac:dyDescent="0.25">
      <c r="A3828" t="s">
        <v>8218</v>
      </c>
      <c r="B3828" t="e">
        <f>VLOOKUP(A3828,'all data'!F3828:L3828,7,FALSE)</f>
        <v>#N/A</v>
      </c>
      <c r="D3828" t="s">
        <v>8220</v>
      </c>
      <c r="E3828" t="e">
        <f>VLOOKUP(D3828,'all data'!F2819:L2819,7,FALSE)</f>
        <v>#N/A</v>
      </c>
    </row>
    <row r="3829" spans="1:5" x14ac:dyDescent="0.25">
      <c r="A3829" t="s">
        <v>8218</v>
      </c>
      <c r="B3829" t="e">
        <f>VLOOKUP(A3829,'all data'!F3829:L3829,7,FALSE)</f>
        <v>#N/A</v>
      </c>
      <c r="D3829" t="s">
        <v>8220</v>
      </c>
      <c r="E3829" t="e">
        <f>VLOOKUP(D3829,'all data'!F2821:L2821,7,FALSE)</f>
        <v>#N/A</v>
      </c>
    </row>
    <row r="3830" spans="1:5" x14ac:dyDescent="0.25">
      <c r="A3830" t="s">
        <v>8218</v>
      </c>
      <c r="B3830" t="e">
        <f>VLOOKUP(A3830,'all data'!F3830:L3830,7,FALSE)</f>
        <v>#N/A</v>
      </c>
      <c r="D3830" t="s">
        <v>8220</v>
      </c>
      <c r="E3830" t="e">
        <f>VLOOKUP(D3830,'all data'!F2824:L2824,7,FALSE)</f>
        <v>#N/A</v>
      </c>
    </row>
    <row r="3831" spans="1:5" x14ac:dyDescent="0.25">
      <c r="A3831" t="s">
        <v>8218</v>
      </c>
      <c r="B3831" t="e">
        <f>VLOOKUP(A3831,'all data'!F3831:L3831,7,FALSE)</f>
        <v>#N/A</v>
      </c>
      <c r="D3831" t="s">
        <v>8220</v>
      </c>
      <c r="E3831" t="e">
        <f>VLOOKUP(D3831,'all data'!F2832:L2832,7,FALSE)</f>
        <v>#N/A</v>
      </c>
    </row>
    <row r="3832" spans="1:5" x14ac:dyDescent="0.25">
      <c r="A3832" t="s">
        <v>8218</v>
      </c>
      <c r="B3832" t="e">
        <f>VLOOKUP(A3832,'all data'!F3832:L3832,7,FALSE)</f>
        <v>#N/A</v>
      </c>
      <c r="D3832" t="s">
        <v>8220</v>
      </c>
      <c r="E3832" t="e">
        <f>VLOOKUP(D3832,'all data'!F2840:L2840,7,FALSE)</f>
        <v>#N/A</v>
      </c>
    </row>
    <row r="3833" spans="1:5" x14ac:dyDescent="0.25">
      <c r="A3833" t="s">
        <v>8218</v>
      </c>
      <c r="B3833" t="e">
        <f>VLOOKUP(A3833,'all data'!F3833:L3833,7,FALSE)</f>
        <v>#N/A</v>
      </c>
      <c r="D3833" t="s">
        <v>8220</v>
      </c>
      <c r="E3833" t="e">
        <f>VLOOKUP(D3833,'all data'!F2847:L2847,7,FALSE)</f>
        <v>#N/A</v>
      </c>
    </row>
    <row r="3834" spans="1:5" x14ac:dyDescent="0.25">
      <c r="A3834" t="s">
        <v>8218</v>
      </c>
      <c r="B3834" t="e">
        <f>VLOOKUP(A3834,'all data'!F3834:L3834,7,FALSE)</f>
        <v>#N/A</v>
      </c>
      <c r="D3834" t="s">
        <v>8220</v>
      </c>
      <c r="E3834" t="e">
        <f>VLOOKUP(D3834,'all data'!F2850:L2850,7,FALSE)</f>
        <v>#N/A</v>
      </c>
    </row>
    <row r="3835" spans="1:5" x14ac:dyDescent="0.25">
      <c r="A3835" t="s">
        <v>8218</v>
      </c>
      <c r="B3835" t="e">
        <f>VLOOKUP(A3835,'all data'!F3835:L3835,7,FALSE)</f>
        <v>#N/A</v>
      </c>
      <c r="D3835" t="s">
        <v>8220</v>
      </c>
      <c r="E3835" t="e">
        <f>VLOOKUP(D3835,'all data'!F2860:L2860,7,FALSE)</f>
        <v>#N/A</v>
      </c>
    </row>
    <row r="3836" spans="1:5" x14ac:dyDescent="0.25">
      <c r="A3836" t="s">
        <v>8218</v>
      </c>
      <c r="B3836" t="e">
        <f>VLOOKUP(A3836,'all data'!F3836:L3836,7,FALSE)</f>
        <v>#N/A</v>
      </c>
      <c r="D3836" t="s">
        <v>8220</v>
      </c>
      <c r="E3836" t="e">
        <f>VLOOKUP(D3836,'all data'!F2865:L2865,7,FALSE)</f>
        <v>#N/A</v>
      </c>
    </row>
    <row r="3837" spans="1:5" x14ac:dyDescent="0.25">
      <c r="A3837" t="s">
        <v>8218</v>
      </c>
      <c r="B3837" t="e">
        <f>VLOOKUP(A3837,'all data'!F3837:L3837,7,FALSE)</f>
        <v>#N/A</v>
      </c>
      <c r="D3837" t="s">
        <v>8220</v>
      </c>
      <c r="E3837" t="e">
        <f>VLOOKUP(D3837,'all data'!F2868:L2868,7,FALSE)</f>
        <v>#N/A</v>
      </c>
    </row>
    <row r="3838" spans="1:5" x14ac:dyDescent="0.25">
      <c r="A3838" t="s">
        <v>8218</v>
      </c>
      <c r="B3838" t="e">
        <f>VLOOKUP(A3838,'all data'!F3838:L3838,7,FALSE)</f>
        <v>#N/A</v>
      </c>
      <c r="D3838" t="s">
        <v>8220</v>
      </c>
      <c r="E3838" t="e">
        <f>VLOOKUP(D3838,'all data'!F2890:L2890,7,FALSE)</f>
        <v>#N/A</v>
      </c>
    </row>
    <row r="3839" spans="1:5" x14ac:dyDescent="0.25">
      <c r="A3839" t="s">
        <v>8218</v>
      </c>
      <c r="B3839" t="e">
        <f>VLOOKUP(A3839,'all data'!F3839:L3839,7,FALSE)</f>
        <v>#N/A</v>
      </c>
      <c r="D3839" t="s">
        <v>8220</v>
      </c>
      <c r="E3839" t="e">
        <f>VLOOKUP(D3839,'all data'!F2891:L2891,7,FALSE)</f>
        <v>#N/A</v>
      </c>
    </row>
    <row r="3840" spans="1:5" x14ac:dyDescent="0.25">
      <c r="A3840" t="s">
        <v>8218</v>
      </c>
      <c r="B3840" t="e">
        <f>VLOOKUP(A3840,'all data'!F3840:L3840,7,FALSE)</f>
        <v>#N/A</v>
      </c>
      <c r="D3840" t="s">
        <v>8220</v>
      </c>
      <c r="E3840" t="e">
        <f>VLOOKUP(D3840,'all data'!F2897:L2897,7,FALSE)</f>
        <v>#N/A</v>
      </c>
    </row>
    <row r="3841" spans="1:5" x14ac:dyDescent="0.25">
      <c r="A3841" t="s">
        <v>8218</v>
      </c>
      <c r="B3841" t="e">
        <f>VLOOKUP(A3841,'all data'!F3841:L3841,7,FALSE)</f>
        <v>#N/A</v>
      </c>
      <c r="D3841" t="s">
        <v>8220</v>
      </c>
      <c r="E3841" t="e">
        <f>VLOOKUP(D3841,'all data'!F2902:L2902,7,FALSE)</f>
        <v>#N/A</v>
      </c>
    </row>
    <row r="3842" spans="1:5" x14ac:dyDescent="0.25">
      <c r="A3842" t="s">
        <v>8218</v>
      </c>
      <c r="B3842" t="e">
        <f>VLOOKUP(A3842,'all data'!F3842:L3842,7,FALSE)</f>
        <v>#N/A</v>
      </c>
      <c r="D3842" t="s">
        <v>8220</v>
      </c>
      <c r="E3842" t="e">
        <f>VLOOKUP(D3842,'all data'!F2903:L2903,7,FALSE)</f>
        <v>#N/A</v>
      </c>
    </row>
    <row r="3843" spans="1:5" x14ac:dyDescent="0.25">
      <c r="A3843" t="s">
        <v>8218</v>
      </c>
      <c r="B3843" t="e">
        <f>VLOOKUP(A3843,'all data'!F3843:L3843,7,FALSE)</f>
        <v>#N/A</v>
      </c>
      <c r="D3843" t="s">
        <v>8220</v>
      </c>
      <c r="E3843" t="e">
        <f>VLOOKUP(D3843,'all data'!F2914:L2914,7,FALSE)</f>
        <v>#N/A</v>
      </c>
    </row>
    <row r="3844" spans="1:5" x14ac:dyDescent="0.25">
      <c r="A3844" t="s">
        <v>8218</v>
      </c>
      <c r="B3844" t="e">
        <f>VLOOKUP(A3844,'all data'!F3844:L3844,7,FALSE)</f>
        <v>#N/A</v>
      </c>
      <c r="D3844" t="s">
        <v>8220</v>
      </c>
      <c r="E3844" t="e">
        <f>VLOOKUP(D3844,'all data'!F2918:L2918,7,FALSE)</f>
        <v>#N/A</v>
      </c>
    </row>
    <row r="3845" spans="1:5" x14ac:dyDescent="0.25">
      <c r="A3845" t="s">
        <v>8218</v>
      </c>
      <c r="B3845" t="e">
        <f>VLOOKUP(A3845,'all data'!F3845:L3845,7,FALSE)</f>
        <v>#N/A</v>
      </c>
      <c r="D3845" t="s">
        <v>8220</v>
      </c>
      <c r="E3845" t="e">
        <f>VLOOKUP(D3845,'all data'!F2923:L2923,7,FALSE)</f>
        <v>#N/A</v>
      </c>
    </row>
    <row r="3846" spans="1:5" x14ac:dyDescent="0.25">
      <c r="A3846" t="s">
        <v>8218</v>
      </c>
      <c r="B3846" t="e">
        <f>VLOOKUP(A3846,'all data'!F3846:L3846,7,FALSE)</f>
        <v>#N/A</v>
      </c>
      <c r="D3846" t="s">
        <v>8220</v>
      </c>
      <c r="E3846" t="e">
        <f>VLOOKUP(D3846,'all data'!F2927:L2927,7,FALSE)</f>
        <v>#N/A</v>
      </c>
    </row>
    <row r="3847" spans="1:5" x14ac:dyDescent="0.25">
      <c r="A3847" t="s">
        <v>8218</v>
      </c>
      <c r="B3847" t="e">
        <f>VLOOKUP(A3847,'all data'!F3847:L3847,7,FALSE)</f>
        <v>#N/A</v>
      </c>
      <c r="D3847" t="s">
        <v>8220</v>
      </c>
      <c r="E3847" t="e">
        <f>VLOOKUP(D3847,'all data'!F2931:L2931,7,FALSE)</f>
        <v>#N/A</v>
      </c>
    </row>
    <row r="3848" spans="1:5" x14ac:dyDescent="0.25">
      <c r="A3848" t="s">
        <v>8218</v>
      </c>
      <c r="B3848" t="e">
        <f>VLOOKUP(A3848,'all data'!F3848:L3848,7,FALSE)</f>
        <v>#N/A</v>
      </c>
      <c r="D3848" t="s">
        <v>8220</v>
      </c>
      <c r="E3848" t="e">
        <f>VLOOKUP(D3848,'all data'!F2943:L2943,7,FALSE)</f>
        <v>#N/A</v>
      </c>
    </row>
    <row r="3849" spans="1:5" x14ac:dyDescent="0.25">
      <c r="A3849" t="s">
        <v>8218</v>
      </c>
      <c r="B3849" t="e">
        <f>VLOOKUP(A3849,'all data'!F3849:L3849,7,FALSE)</f>
        <v>#N/A</v>
      </c>
      <c r="D3849" t="s">
        <v>8220</v>
      </c>
      <c r="E3849" t="e">
        <f>VLOOKUP(D3849,'all data'!F2945:L2945,7,FALSE)</f>
        <v>#N/A</v>
      </c>
    </row>
    <row r="3850" spans="1:5" x14ac:dyDescent="0.25">
      <c r="A3850" t="s">
        <v>8218</v>
      </c>
      <c r="B3850" t="e">
        <f>VLOOKUP(A3850,'all data'!F3850:L3850,7,FALSE)</f>
        <v>#N/A</v>
      </c>
      <c r="D3850" t="s">
        <v>8220</v>
      </c>
      <c r="E3850" t="e">
        <f>VLOOKUP(D3850,'all data'!F2947:L2947,7,FALSE)</f>
        <v>#N/A</v>
      </c>
    </row>
    <row r="3851" spans="1:5" x14ac:dyDescent="0.25">
      <c r="A3851" t="s">
        <v>8218</v>
      </c>
      <c r="B3851" t="e">
        <f>VLOOKUP(A3851,'all data'!F3851:L3851,7,FALSE)</f>
        <v>#N/A</v>
      </c>
      <c r="D3851" t="s">
        <v>8220</v>
      </c>
      <c r="E3851" t="e">
        <f>VLOOKUP(D3851,'all data'!F2958:L2958,7,FALSE)</f>
        <v>#N/A</v>
      </c>
    </row>
    <row r="3852" spans="1:5" x14ac:dyDescent="0.25">
      <c r="A3852" t="s">
        <v>8218</v>
      </c>
      <c r="B3852" t="e">
        <f>VLOOKUP(A3852,'all data'!F3852:L3852,7,FALSE)</f>
        <v>#N/A</v>
      </c>
      <c r="D3852" t="s">
        <v>8220</v>
      </c>
      <c r="E3852" t="e">
        <f>VLOOKUP(D3852,'all data'!F2959:L2959,7,FALSE)</f>
        <v>#N/A</v>
      </c>
    </row>
    <row r="3853" spans="1:5" x14ac:dyDescent="0.25">
      <c r="A3853" t="s">
        <v>8218</v>
      </c>
      <c r="B3853" t="e">
        <f>VLOOKUP(A3853,'all data'!F3853:L3853,7,FALSE)</f>
        <v>#N/A</v>
      </c>
      <c r="D3853" t="s">
        <v>8220</v>
      </c>
      <c r="E3853" t="e">
        <f>VLOOKUP(D3853,'all data'!F2961:L2961,7,FALSE)</f>
        <v>#N/A</v>
      </c>
    </row>
    <row r="3854" spans="1:5" x14ac:dyDescent="0.25">
      <c r="A3854" t="s">
        <v>8218</v>
      </c>
      <c r="B3854" t="e">
        <f>VLOOKUP(A3854,'all data'!F3854:L3854,7,FALSE)</f>
        <v>#N/A</v>
      </c>
      <c r="D3854" t="s">
        <v>8220</v>
      </c>
      <c r="E3854" t="e">
        <f>VLOOKUP(D3854,'all data'!F2966:L2966,7,FALSE)</f>
        <v>#N/A</v>
      </c>
    </row>
    <row r="3855" spans="1:5" x14ac:dyDescent="0.25">
      <c r="A3855" t="s">
        <v>8218</v>
      </c>
      <c r="B3855" t="e">
        <f>VLOOKUP(A3855,'all data'!F3855:L3855,7,FALSE)</f>
        <v>#N/A</v>
      </c>
      <c r="D3855" t="s">
        <v>8220</v>
      </c>
      <c r="E3855" t="e">
        <f>VLOOKUP(D3855,'all data'!F2969:L2969,7,FALSE)</f>
        <v>#N/A</v>
      </c>
    </row>
    <row r="3856" spans="1:5" x14ac:dyDescent="0.25">
      <c r="A3856" t="s">
        <v>8218</v>
      </c>
      <c r="B3856" t="e">
        <f>VLOOKUP(A3856,'all data'!F3856:L3856,7,FALSE)</f>
        <v>#N/A</v>
      </c>
      <c r="D3856" t="s">
        <v>8220</v>
      </c>
      <c r="E3856" t="e">
        <f>VLOOKUP(D3856,'all data'!F2971:L2971,7,FALSE)</f>
        <v>#N/A</v>
      </c>
    </row>
    <row r="3857" spans="1:5" x14ac:dyDescent="0.25">
      <c r="A3857" t="s">
        <v>8218</v>
      </c>
      <c r="B3857" t="e">
        <f>VLOOKUP(A3857,'all data'!F3857:L3857,7,FALSE)</f>
        <v>#N/A</v>
      </c>
      <c r="D3857" t="s">
        <v>8220</v>
      </c>
      <c r="E3857" t="e">
        <f>VLOOKUP(D3857,'all data'!F2978:L2978,7,FALSE)</f>
        <v>#N/A</v>
      </c>
    </row>
    <row r="3858" spans="1:5" x14ac:dyDescent="0.25">
      <c r="A3858" t="s">
        <v>8218</v>
      </c>
      <c r="B3858" t="e">
        <f>VLOOKUP(A3858,'all data'!F3858:L3858,7,FALSE)</f>
        <v>#N/A</v>
      </c>
      <c r="D3858" t="s">
        <v>8220</v>
      </c>
      <c r="E3858" t="e">
        <f>VLOOKUP(D3858,'all data'!F2981:L2981,7,FALSE)</f>
        <v>#N/A</v>
      </c>
    </row>
    <row r="3859" spans="1:5" x14ac:dyDescent="0.25">
      <c r="A3859" t="s">
        <v>8218</v>
      </c>
      <c r="B3859" t="e">
        <f>VLOOKUP(A3859,'all data'!F3859:L3859,7,FALSE)</f>
        <v>#N/A</v>
      </c>
      <c r="D3859" t="s">
        <v>8220</v>
      </c>
      <c r="E3859" t="e">
        <f>VLOOKUP(D3859,'all data'!F2983:L2983,7,FALSE)</f>
        <v>#N/A</v>
      </c>
    </row>
    <row r="3860" spans="1:5" x14ac:dyDescent="0.25">
      <c r="A3860" t="s">
        <v>8218</v>
      </c>
      <c r="B3860" t="e">
        <f>VLOOKUP(A3860,'all data'!F3860:L3860,7,FALSE)</f>
        <v>#N/A</v>
      </c>
      <c r="D3860" t="s">
        <v>8220</v>
      </c>
      <c r="E3860" t="e">
        <f>VLOOKUP(D3860,'all data'!F2988:L2988,7,FALSE)</f>
        <v>#N/A</v>
      </c>
    </row>
    <row r="3861" spans="1:5" x14ac:dyDescent="0.25">
      <c r="A3861" t="s">
        <v>8218</v>
      </c>
      <c r="B3861" t="e">
        <f>VLOOKUP(A3861,'all data'!F3861:L3861,7,FALSE)</f>
        <v>#N/A</v>
      </c>
      <c r="D3861" t="s">
        <v>8220</v>
      </c>
      <c r="E3861" t="e">
        <f>VLOOKUP(D3861,'all data'!F2995:L2995,7,FALSE)</f>
        <v>#N/A</v>
      </c>
    </row>
    <row r="3862" spans="1:5" x14ac:dyDescent="0.25">
      <c r="A3862" t="s">
        <v>8218</v>
      </c>
      <c r="B3862" t="e">
        <f>VLOOKUP(A3862,'all data'!F3862:L3862,7,FALSE)</f>
        <v>#N/A</v>
      </c>
      <c r="D3862" t="s">
        <v>8220</v>
      </c>
      <c r="E3862" t="e">
        <f>VLOOKUP(D3862,'all data'!F2998:L2998,7,FALSE)</f>
        <v>#N/A</v>
      </c>
    </row>
    <row r="3863" spans="1:5" x14ac:dyDescent="0.25">
      <c r="A3863" t="s">
        <v>8218</v>
      </c>
      <c r="B3863" t="e">
        <f>VLOOKUP(A3863,'all data'!F3863:L3863,7,FALSE)</f>
        <v>#N/A</v>
      </c>
      <c r="D3863" t="s">
        <v>8220</v>
      </c>
      <c r="E3863" t="e">
        <f>VLOOKUP(D3863,'all data'!F2999:L2999,7,FALSE)</f>
        <v>#N/A</v>
      </c>
    </row>
    <row r="3864" spans="1:5" x14ac:dyDescent="0.25">
      <c r="A3864" t="s">
        <v>8218</v>
      </c>
      <c r="B3864" t="e">
        <f>VLOOKUP(A3864,'all data'!F3864:L3864,7,FALSE)</f>
        <v>#N/A</v>
      </c>
      <c r="D3864" t="s">
        <v>8220</v>
      </c>
      <c r="E3864" t="e">
        <f>VLOOKUP(D3864,'all data'!F3002:L3002,7,FALSE)</f>
        <v>#N/A</v>
      </c>
    </row>
    <row r="3865" spans="1:5" x14ac:dyDescent="0.25">
      <c r="A3865" t="s">
        <v>8218</v>
      </c>
      <c r="B3865" t="e">
        <f>VLOOKUP(A3865,'all data'!F3865:L3865,7,FALSE)</f>
        <v>#N/A</v>
      </c>
      <c r="D3865" t="s">
        <v>8220</v>
      </c>
      <c r="E3865" t="e">
        <f>VLOOKUP(D3865,'all data'!F3003:L3003,7,FALSE)</f>
        <v>#N/A</v>
      </c>
    </row>
    <row r="3866" spans="1:5" x14ac:dyDescent="0.25">
      <c r="A3866" t="s">
        <v>8218</v>
      </c>
      <c r="B3866" t="e">
        <f>VLOOKUP(A3866,'all data'!F3866:L3866,7,FALSE)</f>
        <v>#N/A</v>
      </c>
      <c r="D3866" t="s">
        <v>8220</v>
      </c>
      <c r="E3866" t="e">
        <f>VLOOKUP(D3866,'all data'!F3010:L3010,7,FALSE)</f>
        <v>#N/A</v>
      </c>
    </row>
    <row r="3867" spans="1:5" x14ac:dyDescent="0.25">
      <c r="A3867" t="s">
        <v>8218</v>
      </c>
      <c r="B3867" t="e">
        <f>VLOOKUP(A3867,'all data'!F3867:L3867,7,FALSE)</f>
        <v>#N/A</v>
      </c>
      <c r="D3867" t="s">
        <v>8220</v>
      </c>
      <c r="E3867" t="e">
        <f>VLOOKUP(D3867,'all data'!F3011:L3011,7,FALSE)</f>
        <v>#N/A</v>
      </c>
    </row>
    <row r="3868" spans="1:5" x14ac:dyDescent="0.25">
      <c r="A3868" t="s">
        <v>8218</v>
      </c>
      <c r="B3868" t="e">
        <f>VLOOKUP(A3868,'all data'!F3868:L3868,7,FALSE)</f>
        <v>#N/A</v>
      </c>
      <c r="D3868" t="s">
        <v>8220</v>
      </c>
      <c r="E3868" t="e">
        <f>VLOOKUP(D3868,'all data'!F3017:L3017,7,FALSE)</f>
        <v>#N/A</v>
      </c>
    </row>
    <row r="3869" spans="1:5" x14ac:dyDescent="0.25">
      <c r="A3869" t="s">
        <v>8218</v>
      </c>
      <c r="B3869" t="e">
        <f>VLOOKUP(A3869,'all data'!F3869:L3869,7,FALSE)</f>
        <v>#N/A</v>
      </c>
      <c r="D3869" t="s">
        <v>8220</v>
      </c>
      <c r="E3869" t="e">
        <f>VLOOKUP(D3869,'all data'!F3022:L3022,7,FALSE)</f>
        <v>#N/A</v>
      </c>
    </row>
    <row r="3870" spans="1:5" x14ac:dyDescent="0.25">
      <c r="A3870" t="s">
        <v>8218</v>
      </c>
      <c r="B3870" t="e">
        <f>VLOOKUP(A3870,'all data'!F3870:L3870,7,FALSE)</f>
        <v>#N/A</v>
      </c>
      <c r="D3870" t="s">
        <v>8220</v>
      </c>
      <c r="E3870" t="e">
        <f>VLOOKUP(D3870,'all data'!F3028:L3028,7,FALSE)</f>
        <v>#N/A</v>
      </c>
    </row>
    <row r="3871" spans="1:5" x14ac:dyDescent="0.25">
      <c r="A3871" t="s">
        <v>8218</v>
      </c>
      <c r="B3871" t="e">
        <f>VLOOKUP(A3871,'all data'!F3871:L3871,7,FALSE)</f>
        <v>#N/A</v>
      </c>
      <c r="D3871" t="s">
        <v>8220</v>
      </c>
      <c r="E3871" t="e">
        <f>VLOOKUP(D3871,'all data'!F3030:L3030,7,FALSE)</f>
        <v>#N/A</v>
      </c>
    </row>
    <row r="3872" spans="1:5" x14ac:dyDescent="0.25">
      <c r="A3872" t="s">
        <v>8218</v>
      </c>
      <c r="B3872" t="e">
        <f>VLOOKUP(A3872,'all data'!F3872:L3872,7,FALSE)</f>
        <v>#N/A</v>
      </c>
      <c r="D3872" t="s">
        <v>8220</v>
      </c>
      <c r="E3872" t="e">
        <f>VLOOKUP(D3872,'all data'!F3039:L3039,7,FALSE)</f>
        <v>#N/A</v>
      </c>
    </row>
    <row r="3873" spans="1:5" x14ac:dyDescent="0.25">
      <c r="A3873" t="s">
        <v>8218</v>
      </c>
      <c r="B3873" t="e">
        <f>VLOOKUP(A3873,'all data'!F3873:L3873,7,FALSE)</f>
        <v>#N/A</v>
      </c>
      <c r="D3873" t="s">
        <v>8220</v>
      </c>
      <c r="E3873" t="e">
        <f>VLOOKUP(D3873,'all data'!F3041:L3041,7,FALSE)</f>
        <v>#N/A</v>
      </c>
    </row>
    <row r="3874" spans="1:5" x14ac:dyDescent="0.25">
      <c r="A3874" t="s">
        <v>8218</v>
      </c>
      <c r="B3874" t="e">
        <f>VLOOKUP(A3874,'all data'!F3874:L3874,7,FALSE)</f>
        <v>#N/A</v>
      </c>
      <c r="D3874" t="s">
        <v>8220</v>
      </c>
      <c r="E3874" t="e">
        <f>VLOOKUP(D3874,'all data'!F3044:L3044,7,FALSE)</f>
        <v>#N/A</v>
      </c>
    </row>
    <row r="3875" spans="1:5" x14ac:dyDescent="0.25">
      <c r="A3875" t="s">
        <v>8218</v>
      </c>
      <c r="B3875" t="e">
        <f>VLOOKUP(A3875,'all data'!F3875:L3875,7,FALSE)</f>
        <v>#N/A</v>
      </c>
      <c r="D3875" t="s">
        <v>8220</v>
      </c>
      <c r="E3875" t="e">
        <f>VLOOKUP(D3875,'all data'!F3054:L3054,7,FALSE)</f>
        <v>#N/A</v>
      </c>
    </row>
    <row r="3876" spans="1:5" x14ac:dyDescent="0.25">
      <c r="A3876" t="s">
        <v>8218</v>
      </c>
      <c r="B3876" t="e">
        <f>VLOOKUP(A3876,'all data'!F3876:L3876,7,FALSE)</f>
        <v>#N/A</v>
      </c>
      <c r="D3876" t="s">
        <v>8220</v>
      </c>
      <c r="E3876" t="e">
        <f>VLOOKUP(D3876,'all data'!F3060:L3060,7,FALSE)</f>
        <v>#N/A</v>
      </c>
    </row>
    <row r="3877" spans="1:5" x14ac:dyDescent="0.25">
      <c r="A3877" t="s">
        <v>8218</v>
      </c>
      <c r="B3877" t="e">
        <f>VLOOKUP(A3877,'all data'!F3877:L3877,7,FALSE)</f>
        <v>#N/A</v>
      </c>
      <c r="D3877" t="s">
        <v>8220</v>
      </c>
      <c r="E3877" t="e">
        <f>VLOOKUP(D3877,'all data'!F3073:L3073,7,FALSE)</f>
        <v>#N/A</v>
      </c>
    </row>
    <row r="3878" spans="1:5" x14ac:dyDescent="0.25">
      <c r="A3878" t="s">
        <v>8218</v>
      </c>
      <c r="B3878" t="e">
        <f>VLOOKUP(A3878,'all data'!F3878:L3878,7,FALSE)</f>
        <v>#N/A</v>
      </c>
      <c r="D3878" t="s">
        <v>8220</v>
      </c>
      <c r="E3878" t="e">
        <f>VLOOKUP(D3878,'all data'!F3074:L3074,7,FALSE)</f>
        <v>#N/A</v>
      </c>
    </row>
    <row r="3879" spans="1:5" x14ac:dyDescent="0.25">
      <c r="A3879" t="s">
        <v>8218</v>
      </c>
      <c r="B3879" t="e">
        <f>VLOOKUP(A3879,'all data'!F3879:L3879,7,FALSE)</f>
        <v>#N/A</v>
      </c>
      <c r="D3879" t="s">
        <v>8220</v>
      </c>
      <c r="E3879" t="e">
        <f>VLOOKUP(D3879,'all data'!F3075:L3075,7,FALSE)</f>
        <v>#N/A</v>
      </c>
    </row>
    <row r="3880" spans="1:5" x14ac:dyDescent="0.25">
      <c r="A3880" t="s">
        <v>8218</v>
      </c>
      <c r="B3880" t="e">
        <f>VLOOKUP(A3880,'all data'!F3880:L3880,7,FALSE)</f>
        <v>#N/A</v>
      </c>
      <c r="D3880" t="s">
        <v>8220</v>
      </c>
      <c r="E3880" t="e">
        <f>VLOOKUP(D3880,'all data'!F3079:L3079,7,FALSE)</f>
        <v>#N/A</v>
      </c>
    </row>
    <row r="3881" spans="1:5" x14ac:dyDescent="0.25">
      <c r="A3881" t="s">
        <v>8218</v>
      </c>
      <c r="B3881" t="e">
        <f>VLOOKUP(A3881,'all data'!F3881:L3881,7,FALSE)</f>
        <v>#N/A</v>
      </c>
      <c r="D3881" t="s">
        <v>8220</v>
      </c>
      <c r="E3881" t="e">
        <f>VLOOKUP(D3881,'all data'!F3084:L3084,7,FALSE)</f>
        <v>#N/A</v>
      </c>
    </row>
    <row r="3882" spans="1:5" x14ac:dyDescent="0.25">
      <c r="A3882" t="s">
        <v>8218</v>
      </c>
      <c r="B3882" t="e">
        <f>VLOOKUP(A3882,'all data'!F3882:L3882,7,FALSE)</f>
        <v>#N/A</v>
      </c>
      <c r="D3882" t="s">
        <v>8220</v>
      </c>
      <c r="E3882" t="e">
        <f>VLOOKUP(D3882,'all data'!F3097:L3097,7,FALSE)</f>
        <v>#N/A</v>
      </c>
    </row>
    <row r="3883" spans="1:5" x14ac:dyDescent="0.25">
      <c r="A3883" t="s">
        <v>8218</v>
      </c>
      <c r="B3883" t="e">
        <f>VLOOKUP(A3883,'all data'!F3883:L3883,7,FALSE)</f>
        <v>#N/A</v>
      </c>
      <c r="D3883" t="s">
        <v>8220</v>
      </c>
      <c r="E3883" t="e">
        <f>VLOOKUP(D3883,'all data'!F3104:L3104,7,FALSE)</f>
        <v>#N/A</v>
      </c>
    </row>
    <row r="3884" spans="1:5" x14ac:dyDescent="0.25">
      <c r="A3884" t="s">
        <v>8218</v>
      </c>
      <c r="B3884" t="e">
        <f>VLOOKUP(A3884,'all data'!F3884:L3884,7,FALSE)</f>
        <v>#N/A</v>
      </c>
      <c r="D3884" t="s">
        <v>8220</v>
      </c>
      <c r="E3884" t="e">
        <f>VLOOKUP(D3884,'all data'!F3106:L3106,7,FALSE)</f>
        <v>#N/A</v>
      </c>
    </row>
    <row r="3885" spans="1:5" x14ac:dyDescent="0.25">
      <c r="A3885" t="s">
        <v>8218</v>
      </c>
      <c r="B3885" t="e">
        <f>VLOOKUP(A3885,'all data'!F3885:L3885,7,FALSE)</f>
        <v>#N/A</v>
      </c>
      <c r="D3885" t="s">
        <v>8220</v>
      </c>
      <c r="E3885" t="e">
        <f>VLOOKUP(D3885,'all data'!F3115:L3115,7,FALSE)</f>
        <v>#N/A</v>
      </c>
    </row>
    <row r="3886" spans="1:5" x14ac:dyDescent="0.25">
      <c r="A3886" t="s">
        <v>8218</v>
      </c>
      <c r="B3886" t="e">
        <f>VLOOKUP(A3886,'all data'!F3886:L3886,7,FALSE)</f>
        <v>#N/A</v>
      </c>
      <c r="D3886" t="s">
        <v>8220</v>
      </c>
      <c r="E3886" t="e">
        <f>VLOOKUP(D3886,'all data'!F3120:L3120,7,FALSE)</f>
        <v>#N/A</v>
      </c>
    </row>
    <row r="3887" spans="1:5" x14ac:dyDescent="0.25">
      <c r="A3887" t="s">
        <v>8218</v>
      </c>
      <c r="B3887" t="e">
        <f>VLOOKUP(A3887,'all data'!F3887:L3887,7,FALSE)</f>
        <v>#N/A</v>
      </c>
      <c r="D3887" t="s">
        <v>8220</v>
      </c>
      <c r="E3887" t="e">
        <f>VLOOKUP(D3887,'all data'!F3121:L3121,7,FALSE)</f>
        <v>#N/A</v>
      </c>
    </row>
    <row r="3888" spans="1:5" x14ac:dyDescent="0.25">
      <c r="A3888" t="s">
        <v>8218</v>
      </c>
      <c r="B3888" t="e">
        <f>VLOOKUP(A3888,'all data'!F3888:L3888,7,FALSE)</f>
        <v>#N/A</v>
      </c>
      <c r="D3888" t="s">
        <v>8220</v>
      </c>
      <c r="E3888" t="e">
        <f>VLOOKUP(D3888,'all data'!F3122:L3122,7,FALSE)</f>
        <v>#N/A</v>
      </c>
    </row>
    <row r="3889" spans="1:5" x14ac:dyDescent="0.25">
      <c r="A3889" t="s">
        <v>8218</v>
      </c>
      <c r="B3889" t="e">
        <f>VLOOKUP(A3889,'all data'!F3889:L3889,7,FALSE)</f>
        <v>#N/A</v>
      </c>
      <c r="D3889" t="s">
        <v>8220</v>
      </c>
      <c r="E3889" t="e">
        <f>VLOOKUP(D3889,'all data'!F3124:L3124,7,FALSE)</f>
        <v>#N/A</v>
      </c>
    </row>
    <row r="3890" spans="1:5" x14ac:dyDescent="0.25">
      <c r="A3890" t="s">
        <v>8218</v>
      </c>
      <c r="B3890" t="e">
        <f>VLOOKUP(A3890,'all data'!F3890:L3890,7,FALSE)</f>
        <v>#N/A</v>
      </c>
      <c r="D3890" t="s">
        <v>8220</v>
      </c>
      <c r="E3890" t="e">
        <f>VLOOKUP(D3890,'all data'!F3126:L3126,7,FALSE)</f>
        <v>#N/A</v>
      </c>
    </row>
    <row r="3891" spans="1:5" x14ac:dyDescent="0.25">
      <c r="A3891" t="s">
        <v>8218</v>
      </c>
      <c r="B3891" t="e">
        <f>VLOOKUP(A3891,'all data'!F3891:L3891,7,FALSE)</f>
        <v>#N/A</v>
      </c>
      <c r="D3891" t="s">
        <v>8220</v>
      </c>
      <c r="E3891" t="e">
        <f>VLOOKUP(D3891,'all data'!F3129:L3129,7,FALSE)</f>
        <v>#N/A</v>
      </c>
    </row>
    <row r="3892" spans="1:5" x14ac:dyDescent="0.25">
      <c r="A3892" t="s">
        <v>8218</v>
      </c>
      <c r="B3892" t="e">
        <f>VLOOKUP(A3892,'all data'!F3892:L3892,7,FALSE)</f>
        <v>#N/A</v>
      </c>
      <c r="D3892" t="s">
        <v>8220</v>
      </c>
      <c r="E3892" t="e">
        <f>VLOOKUP(D3892,'all data'!F3136:L3136,7,FALSE)</f>
        <v>#N/A</v>
      </c>
    </row>
    <row r="3893" spans="1:5" x14ac:dyDescent="0.25">
      <c r="A3893" t="s">
        <v>8218</v>
      </c>
      <c r="B3893" t="e">
        <f>VLOOKUP(A3893,'all data'!F3893:L3893,7,FALSE)</f>
        <v>#N/A</v>
      </c>
      <c r="D3893" t="s">
        <v>8220</v>
      </c>
      <c r="E3893" t="e">
        <f>VLOOKUP(D3893,'all data'!F3142:L3142,7,FALSE)</f>
        <v>#N/A</v>
      </c>
    </row>
    <row r="3894" spans="1:5" x14ac:dyDescent="0.25">
      <c r="A3894" t="s">
        <v>8218</v>
      </c>
      <c r="B3894" t="e">
        <f>VLOOKUP(A3894,'all data'!F3894:L3894,7,FALSE)</f>
        <v>#N/A</v>
      </c>
      <c r="D3894" t="s">
        <v>8220</v>
      </c>
      <c r="E3894" t="e">
        <f>VLOOKUP(D3894,'all data'!F3148:L3148,7,FALSE)</f>
        <v>#N/A</v>
      </c>
    </row>
    <row r="3895" spans="1:5" x14ac:dyDescent="0.25">
      <c r="A3895" t="s">
        <v>8218</v>
      </c>
      <c r="B3895" t="e">
        <f>VLOOKUP(A3895,'all data'!F3895:L3895,7,FALSE)</f>
        <v>#N/A</v>
      </c>
      <c r="D3895" t="s">
        <v>8220</v>
      </c>
      <c r="E3895" t="e">
        <f>VLOOKUP(D3895,'all data'!F3157:L3157,7,FALSE)</f>
        <v>#N/A</v>
      </c>
    </row>
    <row r="3896" spans="1:5" x14ac:dyDescent="0.25">
      <c r="A3896" t="s">
        <v>8218</v>
      </c>
      <c r="B3896" t="e">
        <f>VLOOKUP(A3896,'all data'!F3896:L3896,7,FALSE)</f>
        <v>#N/A</v>
      </c>
      <c r="D3896" t="s">
        <v>8220</v>
      </c>
      <c r="E3896" t="e">
        <f>VLOOKUP(D3896,'all data'!F3158:L3158,7,FALSE)</f>
        <v>#N/A</v>
      </c>
    </row>
    <row r="3897" spans="1:5" x14ac:dyDescent="0.25">
      <c r="A3897" t="s">
        <v>8218</v>
      </c>
      <c r="B3897" t="e">
        <f>VLOOKUP(A3897,'all data'!F3897:L3897,7,FALSE)</f>
        <v>#N/A</v>
      </c>
      <c r="D3897" t="s">
        <v>8220</v>
      </c>
      <c r="E3897" t="e">
        <f>VLOOKUP(D3897,'all data'!F3175:L3175,7,FALSE)</f>
        <v>#N/A</v>
      </c>
    </row>
    <row r="3898" spans="1:5" x14ac:dyDescent="0.25">
      <c r="A3898" t="s">
        <v>8218</v>
      </c>
      <c r="B3898" t="e">
        <f>VLOOKUP(A3898,'all data'!F3898:L3898,7,FALSE)</f>
        <v>#N/A</v>
      </c>
      <c r="D3898" t="s">
        <v>8220</v>
      </c>
      <c r="E3898" t="e">
        <f>VLOOKUP(D3898,'all data'!F3182:L3182,7,FALSE)</f>
        <v>#N/A</v>
      </c>
    </row>
    <row r="3899" spans="1:5" x14ac:dyDescent="0.25">
      <c r="A3899" t="s">
        <v>8218</v>
      </c>
      <c r="B3899" t="e">
        <f>VLOOKUP(A3899,'all data'!F3899:L3899,7,FALSE)</f>
        <v>#N/A</v>
      </c>
      <c r="D3899" t="s">
        <v>8220</v>
      </c>
      <c r="E3899" t="e">
        <f>VLOOKUP(D3899,'all data'!F3184:L3184,7,FALSE)</f>
        <v>#N/A</v>
      </c>
    </row>
    <row r="3900" spans="1:5" x14ac:dyDescent="0.25">
      <c r="A3900" t="s">
        <v>8218</v>
      </c>
      <c r="B3900" t="e">
        <f>VLOOKUP(A3900,'all data'!F3900:L3900,7,FALSE)</f>
        <v>#N/A</v>
      </c>
      <c r="D3900" t="s">
        <v>8220</v>
      </c>
      <c r="E3900" t="e">
        <f>VLOOKUP(D3900,'all data'!F3185:L3185,7,FALSE)</f>
        <v>#N/A</v>
      </c>
    </row>
    <row r="3901" spans="1:5" x14ac:dyDescent="0.25">
      <c r="A3901" t="s">
        <v>8218</v>
      </c>
      <c r="B3901" t="e">
        <f>VLOOKUP(A3901,'all data'!F3901:L3901,7,FALSE)</f>
        <v>#N/A</v>
      </c>
      <c r="D3901" t="s">
        <v>8220</v>
      </c>
      <c r="E3901" t="e">
        <f>VLOOKUP(D3901,'all data'!F3187:L3187,7,FALSE)</f>
        <v>#N/A</v>
      </c>
    </row>
    <row r="3902" spans="1:5" x14ac:dyDescent="0.25">
      <c r="A3902" t="s">
        <v>8218</v>
      </c>
      <c r="B3902" t="e">
        <f>VLOOKUP(A3902,'all data'!F3902:L3902,7,FALSE)</f>
        <v>#N/A</v>
      </c>
      <c r="D3902" t="s">
        <v>8220</v>
      </c>
      <c r="E3902" t="e">
        <f>VLOOKUP(D3902,'all data'!F3198:L3198,7,FALSE)</f>
        <v>#N/A</v>
      </c>
    </row>
    <row r="3903" spans="1:5" x14ac:dyDescent="0.25">
      <c r="A3903" t="s">
        <v>8218</v>
      </c>
      <c r="B3903" t="e">
        <f>VLOOKUP(A3903,'all data'!F3903:L3903,7,FALSE)</f>
        <v>#N/A</v>
      </c>
      <c r="D3903" t="s">
        <v>8220</v>
      </c>
      <c r="E3903" t="e">
        <f>VLOOKUP(D3903,'all data'!F3200:L3200,7,FALSE)</f>
        <v>#N/A</v>
      </c>
    </row>
    <row r="3904" spans="1:5" x14ac:dyDescent="0.25">
      <c r="A3904" t="s">
        <v>8218</v>
      </c>
      <c r="B3904" t="e">
        <f>VLOOKUP(A3904,'all data'!F3904:L3904,7,FALSE)</f>
        <v>#N/A</v>
      </c>
      <c r="D3904" t="s">
        <v>8220</v>
      </c>
      <c r="E3904" t="e">
        <f>VLOOKUP(D3904,'all data'!F3202:L3202,7,FALSE)</f>
        <v>#N/A</v>
      </c>
    </row>
    <row r="3905" spans="1:5" x14ac:dyDescent="0.25">
      <c r="A3905" t="s">
        <v>8218</v>
      </c>
      <c r="B3905" t="e">
        <f>VLOOKUP(A3905,'all data'!F3905:L3905,7,FALSE)</f>
        <v>#N/A</v>
      </c>
      <c r="D3905" t="s">
        <v>8220</v>
      </c>
      <c r="E3905" t="e">
        <f>VLOOKUP(D3905,'all data'!F3204:L3204,7,FALSE)</f>
        <v>#N/A</v>
      </c>
    </row>
    <row r="3906" spans="1:5" x14ac:dyDescent="0.25">
      <c r="A3906" t="s">
        <v>8218</v>
      </c>
      <c r="B3906" t="e">
        <f>VLOOKUP(A3906,'all data'!F3906:L3906,7,FALSE)</f>
        <v>#N/A</v>
      </c>
      <c r="D3906" t="s">
        <v>8220</v>
      </c>
      <c r="E3906" t="e">
        <f>VLOOKUP(D3906,'all data'!F3207:L3207,7,FALSE)</f>
        <v>#N/A</v>
      </c>
    </row>
    <row r="3907" spans="1:5" x14ac:dyDescent="0.25">
      <c r="A3907" t="s">
        <v>8218</v>
      </c>
      <c r="B3907" t="e">
        <f>VLOOKUP(A3907,'all data'!F3907:L3907,7,FALSE)</f>
        <v>#N/A</v>
      </c>
      <c r="D3907" t="s">
        <v>8220</v>
      </c>
      <c r="E3907" t="e">
        <f>VLOOKUP(D3907,'all data'!F3209:L3209,7,FALSE)</f>
        <v>#N/A</v>
      </c>
    </row>
    <row r="3908" spans="1:5" x14ac:dyDescent="0.25">
      <c r="A3908" t="s">
        <v>8218</v>
      </c>
      <c r="B3908" t="e">
        <f>VLOOKUP(A3908,'all data'!F3908:L3908,7,FALSE)</f>
        <v>#N/A</v>
      </c>
      <c r="D3908" t="s">
        <v>8220</v>
      </c>
      <c r="E3908" t="e">
        <f>VLOOKUP(D3908,'all data'!F3215:L3215,7,FALSE)</f>
        <v>#N/A</v>
      </c>
    </row>
    <row r="3909" spans="1:5" x14ac:dyDescent="0.25">
      <c r="A3909" t="s">
        <v>8218</v>
      </c>
      <c r="B3909" t="e">
        <f>VLOOKUP(A3909,'all data'!F3909:L3909,7,FALSE)</f>
        <v>#N/A</v>
      </c>
      <c r="D3909" t="s">
        <v>8220</v>
      </c>
      <c r="E3909" t="e">
        <f>VLOOKUP(D3909,'all data'!F3220:L3220,7,FALSE)</f>
        <v>#N/A</v>
      </c>
    </row>
    <row r="3910" spans="1:5" x14ac:dyDescent="0.25">
      <c r="A3910" t="s">
        <v>8218</v>
      </c>
      <c r="B3910" t="e">
        <f>VLOOKUP(A3910,'all data'!F3910:L3910,7,FALSE)</f>
        <v>#N/A</v>
      </c>
      <c r="D3910" t="s">
        <v>8220</v>
      </c>
      <c r="E3910" t="e">
        <f>VLOOKUP(D3910,'all data'!F3222:L3222,7,FALSE)</f>
        <v>#N/A</v>
      </c>
    </row>
    <row r="3911" spans="1:5" x14ac:dyDescent="0.25">
      <c r="A3911" t="s">
        <v>8218</v>
      </c>
      <c r="B3911" t="e">
        <f>VLOOKUP(A3911,'all data'!F3911:L3911,7,FALSE)</f>
        <v>#N/A</v>
      </c>
      <c r="D3911" t="s">
        <v>8220</v>
      </c>
      <c r="E3911" t="e">
        <f>VLOOKUP(D3911,'all data'!F3230:L3230,7,FALSE)</f>
        <v>#N/A</v>
      </c>
    </row>
    <row r="3912" spans="1:5" x14ac:dyDescent="0.25">
      <c r="A3912" t="s">
        <v>8218</v>
      </c>
      <c r="B3912" t="e">
        <f>VLOOKUP(A3912,'all data'!F3912:L3912,7,FALSE)</f>
        <v>#N/A</v>
      </c>
      <c r="D3912" t="s">
        <v>8220</v>
      </c>
      <c r="E3912" t="e">
        <f>VLOOKUP(D3912,'all data'!F3236:L3236,7,FALSE)</f>
        <v>#N/A</v>
      </c>
    </row>
    <row r="3913" spans="1:5" x14ac:dyDescent="0.25">
      <c r="A3913" t="s">
        <v>8218</v>
      </c>
      <c r="B3913" t="e">
        <f>VLOOKUP(A3913,'all data'!F3913:L3913,7,FALSE)</f>
        <v>#N/A</v>
      </c>
      <c r="D3913" t="s">
        <v>8220</v>
      </c>
      <c r="E3913" t="e">
        <f>VLOOKUP(D3913,'all data'!F3238:L3238,7,FALSE)</f>
        <v>#N/A</v>
      </c>
    </row>
    <row r="3914" spans="1:5" x14ac:dyDescent="0.25">
      <c r="A3914" t="s">
        <v>8218</v>
      </c>
      <c r="B3914" t="e">
        <f>VLOOKUP(A3914,'all data'!F3914:L3914,7,FALSE)</f>
        <v>#N/A</v>
      </c>
      <c r="D3914" t="s">
        <v>8220</v>
      </c>
      <c r="E3914" t="e">
        <f>VLOOKUP(D3914,'all data'!F3241:L3241,7,FALSE)</f>
        <v>#N/A</v>
      </c>
    </row>
    <row r="3915" spans="1:5" x14ac:dyDescent="0.25">
      <c r="A3915" t="s">
        <v>8218</v>
      </c>
      <c r="B3915" t="e">
        <f>VLOOKUP(A3915,'all data'!F3915:L3915,7,FALSE)</f>
        <v>#N/A</v>
      </c>
      <c r="D3915" t="s">
        <v>8220</v>
      </c>
      <c r="E3915" t="e">
        <f>VLOOKUP(D3915,'all data'!F3254:L3254,7,FALSE)</f>
        <v>#N/A</v>
      </c>
    </row>
    <row r="3916" spans="1:5" x14ac:dyDescent="0.25">
      <c r="A3916" t="s">
        <v>8218</v>
      </c>
      <c r="B3916" t="e">
        <f>VLOOKUP(A3916,'all data'!F3916:L3916,7,FALSE)</f>
        <v>#N/A</v>
      </c>
      <c r="D3916" t="s">
        <v>8220</v>
      </c>
      <c r="E3916" t="e">
        <f>VLOOKUP(D3916,'all data'!F3258:L3258,7,FALSE)</f>
        <v>#N/A</v>
      </c>
    </row>
    <row r="3917" spans="1:5" x14ac:dyDescent="0.25">
      <c r="A3917" t="s">
        <v>8218</v>
      </c>
      <c r="B3917" t="e">
        <f>VLOOKUP(A3917,'all data'!F3917:L3917,7,FALSE)</f>
        <v>#N/A</v>
      </c>
      <c r="D3917" t="s">
        <v>8220</v>
      </c>
      <c r="E3917" t="e">
        <f>VLOOKUP(D3917,'all data'!F3260:L3260,7,FALSE)</f>
        <v>#N/A</v>
      </c>
    </row>
    <row r="3918" spans="1:5" x14ac:dyDescent="0.25">
      <c r="A3918" t="s">
        <v>8218</v>
      </c>
      <c r="B3918" t="e">
        <f>VLOOKUP(A3918,'all data'!F3918:L3918,7,FALSE)</f>
        <v>#N/A</v>
      </c>
      <c r="D3918" t="s">
        <v>8220</v>
      </c>
      <c r="E3918" t="e">
        <f>VLOOKUP(D3918,'all data'!F3271:L3271,7,FALSE)</f>
        <v>#N/A</v>
      </c>
    </row>
    <row r="3919" spans="1:5" x14ac:dyDescent="0.25">
      <c r="A3919" t="s">
        <v>8218</v>
      </c>
      <c r="B3919" t="e">
        <f>VLOOKUP(A3919,'all data'!F3919:L3919,7,FALSE)</f>
        <v>#N/A</v>
      </c>
      <c r="D3919" t="s">
        <v>8220</v>
      </c>
      <c r="E3919" t="e">
        <f>VLOOKUP(D3919,'all data'!F3274:L3274,7,FALSE)</f>
        <v>#N/A</v>
      </c>
    </row>
    <row r="3920" spans="1:5" x14ac:dyDescent="0.25">
      <c r="A3920" t="s">
        <v>8218</v>
      </c>
      <c r="B3920" t="e">
        <f>VLOOKUP(A3920,'all data'!F3920:L3920,7,FALSE)</f>
        <v>#N/A</v>
      </c>
      <c r="D3920" t="s">
        <v>8220</v>
      </c>
      <c r="E3920" t="e">
        <f>VLOOKUP(D3920,'all data'!F3277:L3277,7,FALSE)</f>
        <v>#N/A</v>
      </c>
    </row>
    <row r="3921" spans="1:5" x14ac:dyDescent="0.25">
      <c r="A3921" t="s">
        <v>8218</v>
      </c>
      <c r="B3921" t="e">
        <f>VLOOKUP(A3921,'all data'!F3921:L3921,7,FALSE)</f>
        <v>#N/A</v>
      </c>
      <c r="D3921" t="s">
        <v>8220</v>
      </c>
      <c r="E3921" t="e">
        <f>VLOOKUP(D3921,'all data'!F3281:L3281,7,FALSE)</f>
        <v>#N/A</v>
      </c>
    </row>
    <row r="3922" spans="1:5" x14ac:dyDescent="0.25">
      <c r="A3922" t="s">
        <v>8218</v>
      </c>
      <c r="B3922" t="e">
        <f>VLOOKUP(A3922,'all data'!F3922:L3922,7,FALSE)</f>
        <v>#N/A</v>
      </c>
      <c r="D3922" t="s">
        <v>8220</v>
      </c>
      <c r="E3922" t="e">
        <f>VLOOKUP(D3922,'all data'!F3284:L3284,7,FALSE)</f>
        <v>#N/A</v>
      </c>
    </row>
    <row r="3923" spans="1:5" x14ac:dyDescent="0.25">
      <c r="A3923" t="s">
        <v>8218</v>
      </c>
      <c r="B3923" t="e">
        <f>VLOOKUP(A3923,'all data'!F3923:L3923,7,FALSE)</f>
        <v>#N/A</v>
      </c>
      <c r="D3923" t="s">
        <v>8220</v>
      </c>
      <c r="E3923" t="e">
        <f>VLOOKUP(D3923,'all data'!F3285:L3285,7,FALSE)</f>
        <v>#N/A</v>
      </c>
    </row>
    <row r="3924" spans="1:5" x14ac:dyDescent="0.25">
      <c r="A3924" t="s">
        <v>8218</v>
      </c>
      <c r="B3924" t="e">
        <f>VLOOKUP(A3924,'all data'!F3924:L3924,7,FALSE)</f>
        <v>#N/A</v>
      </c>
      <c r="D3924" t="s">
        <v>8220</v>
      </c>
      <c r="E3924" t="e">
        <f>VLOOKUP(D3924,'all data'!F3289:L3289,7,FALSE)</f>
        <v>#N/A</v>
      </c>
    </row>
    <row r="3925" spans="1:5" x14ac:dyDescent="0.25">
      <c r="A3925" t="s">
        <v>8218</v>
      </c>
      <c r="B3925" t="e">
        <f>VLOOKUP(A3925,'all data'!F3925:L3925,7,FALSE)</f>
        <v>#N/A</v>
      </c>
      <c r="D3925" t="s">
        <v>8220</v>
      </c>
      <c r="E3925" t="e">
        <f>VLOOKUP(D3925,'all data'!F3293:L3293,7,FALSE)</f>
        <v>#N/A</v>
      </c>
    </row>
    <row r="3926" spans="1:5" x14ac:dyDescent="0.25">
      <c r="A3926" t="s">
        <v>8218</v>
      </c>
      <c r="B3926" t="e">
        <f>VLOOKUP(A3926,'all data'!F3926:L3926,7,FALSE)</f>
        <v>#N/A</v>
      </c>
      <c r="D3926" t="s">
        <v>8220</v>
      </c>
      <c r="E3926" t="e">
        <f>VLOOKUP(D3926,'all data'!F3295:L3295,7,FALSE)</f>
        <v>#N/A</v>
      </c>
    </row>
    <row r="3927" spans="1:5" x14ac:dyDescent="0.25">
      <c r="A3927" t="s">
        <v>8218</v>
      </c>
      <c r="B3927" t="e">
        <f>VLOOKUP(A3927,'all data'!F3927:L3927,7,FALSE)</f>
        <v>#N/A</v>
      </c>
      <c r="D3927" t="s">
        <v>8220</v>
      </c>
      <c r="E3927" t="e">
        <f>VLOOKUP(D3927,'all data'!F3297:L3297,7,FALSE)</f>
        <v>#N/A</v>
      </c>
    </row>
    <row r="3928" spans="1:5" x14ac:dyDescent="0.25">
      <c r="A3928" t="s">
        <v>8218</v>
      </c>
      <c r="B3928" t="e">
        <f>VLOOKUP(A3928,'all data'!F3928:L3928,7,FALSE)</f>
        <v>#N/A</v>
      </c>
      <c r="D3928" t="s">
        <v>8220</v>
      </c>
      <c r="E3928" t="e">
        <f>VLOOKUP(D3928,'all data'!F3298:L3298,7,FALSE)</f>
        <v>#N/A</v>
      </c>
    </row>
    <row r="3929" spans="1:5" x14ac:dyDescent="0.25">
      <c r="A3929" t="s">
        <v>8218</v>
      </c>
      <c r="B3929" t="e">
        <f>VLOOKUP(A3929,'all data'!F3929:L3929,7,FALSE)</f>
        <v>#N/A</v>
      </c>
      <c r="D3929" t="s">
        <v>8220</v>
      </c>
      <c r="E3929" t="e">
        <f>VLOOKUP(D3929,'all data'!F3305:L3305,7,FALSE)</f>
        <v>#N/A</v>
      </c>
    </row>
    <row r="3930" spans="1:5" x14ac:dyDescent="0.25">
      <c r="A3930" t="s">
        <v>8218</v>
      </c>
      <c r="B3930" t="e">
        <f>VLOOKUP(A3930,'all data'!F3930:L3930,7,FALSE)</f>
        <v>#N/A</v>
      </c>
      <c r="D3930" t="s">
        <v>8220</v>
      </c>
      <c r="E3930" t="e">
        <f>VLOOKUP(D3930,'all data'!F3307:L3307,7,FALSE)</f>
        <v>#N/A</v>
      </c>
    </row>
    <row r="3931" spans="1:5" x14ac:dyDescent="0.25">
      <c r="A3931" t="s">
        <v>8218</v>
      </c>
      <c r="B3931" t="e">
        <f>VLOOKUP(A3931,'all data'!F3931:L3931,7,FALSE)</f>
        <v>#N/A</v>
      </c>
      <c r="D3931" t="s">
        <v>8220</v>
      </c>
      <c r="E3931" t="e">
        <f>VLOOKUP(D3931,'all data'!F3313:L3313,7,FALSE)</f>
        <v>#N/A</v>
      </c>
    </row>
    <row r="3932" spans="1:5" x14ac:dyDescent="0.25">
      <c r="A3932" t="s">
        <v>8218</v>
      </c>
      <c r="B3932" t="e">
        <f>VLOOKUP(A3932,'all data'!F3932:L3932,7,FALSE)</f>
        <v>#N/A</v>
      </c>
      <c r="D3932" t="s">
        <v>8220</v>
      </c>
      <c r="E3932" t="e">
        <f>VLOOKUP(D3932,'all data'!F3322:L3322,7,FALSE)</f>
        <v>#N/A</v>
      </c>
    </row>
    <row r="3933" spans="1:5" x14ac:dyDescent="0.25">
      <c r="A3933" t="s">
        <v>8218</v>
      </c>
      <c r="B3933" t="e">
        <f>VLOOKUP(A3933,'all data'!F3933:L3933,7,FALSE)</f>
        <v>#N/A</v>
      </c>
      <c r="D3933" t="s">
        <v>8220</v>
      </c>
      <c r="E3933" t="e">
        <f>VLOOKUP(D3933,'all data'!F3364:L3364,7,FALSE)</f>
        <v>#N/A</v>
      </c>
    </row>
    <row r="3934" spans="1:5" x14ac:dyDescent="0.25">
      <c r="A3934" t="s">
        <v>8218</v>
      </c>
      <c r="B3934" t="e">
        <f>VLOOKUP(A3934,'all data'!F3934:L3934,7,FALSE)</f>
        <v>#N/A</v>
      </c>
      <c r="D3934" t="s">
        <v>8220</v>
      </c>
      <c r="E3934" t="e">
        <f>VLOOKUP(D3934,'all data'!F3365:L3365,7,FALSE)</f>
        <v>#N/A</v>
      </c>
    </row>
    <row r="3935" spans="1:5" x14ac:dyDescent="0.25">
      <c r="A3935" t="s">
        <v>8218</v>
      </c>
      <c r="B3935" t="e">
        <f>VLOOKUP(A3935,'all data'!F3935:L3935,7,FALSE)</f>
        <v>#N/A</v>
      </c>
      <c r="D3935" t="s">
        <v>8220</v>
      </c>
      <c r="E3935" t="e">
        <f>VLOOKUP(D3935,'all data'!F3367:L3367,7,FALSE)</f>
        <v>#N/A</v>
      </c>
    </row>
    <row r="3936" spans="1:5" x14ac:dyDescent="0.25">
      <c r="A3936" t="s">
        <v>8218</v>
      </c>
      <c r="B3936" t="e">
        <f>VLOOKUP(A3936,'all data'!F3936:L3936,7,FALSE)</f>
        <v>#N/A</v>
      </c>
      <c r="D3936" t="s">
        <v>8220</v>
      </c>
      <c r="E3936" t="e">
        <f>VLOOKUP(D3936,'all data'!F3369:L3369,7,FALSE)</f>
        <v>#N/A</v>
      </c>
    </row>
    <row r="3937" spans="1:5" x14ac:dyDescent="0.25">
      <c r="A3937" t="s">
        <v>8218</v>
      </c>
      <c r="B3937" t="e">
        <f>VLOOKUP(A3937,'all data'!F3937:L3937,7,FALSE)</f>
        <v>#N/A</v>
      </c>
      <c r="D3937" t="s">
        <v>8220</v>
      </c>
      <c r="E3937" t="e">
        <f>VLOOKUP(D3937,'all data'!F3375:L3375,7,FALSE)</f>
        <v>#N/A</v>
      </c>
    </row>
    <row r="3938" spans="1:5" x14ac:dyDescent="0.25">
      <c r="A3938" t="s">
        <v>8218</v>
      </c>
      <c r="B3938" t="e">
        <f>VLOOKUP(A3938,'all data'!F3938:L3938,7,FALSE)</f>
        <v>#N/A</v>
      </c>
      <c r="D3938" t="s">
        <v>8220</v>
      </c>
      <c r="E3938" t="e">
        <f>VLOOKUP(D3938,'all data'!F3384:L3384,7,FALSE)</f>
        <v>#N/A</v>
      </c>
    </row>
    <row r="3939" spans="1:5" x14ac:dyDescent="0.25">
      <c r="A3939" t="s">
        <v>8218</v>
      </c>
      <c r="B3939" t="e">
        <f>VLOOKUP(A3939,'all data'!F3939:L3939,7,FALSE)</f>
        <v>#N/A</v>
      </c>
      <c r="D3939" t="s">
        <v>8220</v>
      </c>
      <c r="E3939" t="e">
        <f>VLOOKUP(D3939,'all data'!F3390:L3390,7,FALSE)</f>
        <v>#N/A</v>
      </c>
    </row>
    <row r="3940" spans="1:5" x14ac:dyDescent="0.25">
      <c r="A3940" t="s">
        <v>8218</v>
      </c>
      <c r="B3940" t="e">
        <f>VLOOKUP(A3940,'all data'!F3940:L3940,7,FALSE)</f>
        <v>#N/A</v>
      </c>
      <c r="D3940" t="s">
        <v>8220</v>
      </c>
      <c r="E3940" t="e">
        <f>VLOOKUP(D3940,'all data'!F3395:L3395,7,FALSE)</f>
        <v>#N/A</v>
      </c>
    </row>
    <row r="3941" spans="1:5" x14ac:dyDescent="0.25">
      <c r="A3941" t="s">
        <v>8218</v>
      </c>
      <c r="B3941" t="e">
        <f>VLOOKUP(A3941,'all data'!F3941:L3941,7,FALSE)</f>
        <v>#N/A</v>
      </c>
      <c r="D3941" t="s">
        <v>8220</v>
      </c>
      <c r="E3941" t="e">
        <f>VLOOKUP(D3941,'all data'!F3403:L3403,7,FALSE)</f>
        <v>#N/A</v>
      </c>
    </row>
    <row r="3942" spans="1:5" x14ac:dyDescent="0.25">
      <c r="A3942" t="s">
        <v>8218</v>
      </c>
      <c r="B3942" t="e">
        <f>VLOOKUP(A3942,'all data'!F3942:L3942,7,FALSE)</f>
        <v>#N/A</v>
      </c>
      <c r="D3942" t="s">
        <v>8220</v>
      </c>
      <c r="E3942" t="e">
        <f>VLOOKUP(D3942,'all data'!F3405:L3405,7,FALSE)</f>
        <v>#N/A</v>
      </c>
    </row>
    <row r="3943" spans="1:5" x14ac:dyDescent="0.25">
      <c r="A3943" t="s">
        <v>8218</v>
      </c>
      <c r="B3943" t="e">
        <f>VLOOKUP(A3943,'all data'!F3943:L3943,7,FALSE)</f>
        <v>#N/A</v>
      </c>
      <c r="D3943" t="s">
        <v>8220</v>
      </c>
      <c r="E3943" t="e">
        <f>VLOOKUP(D3943,'all data'!F3406:L3406,7,FALSE)</f>
        <v>#N/A</v>
      </c>
    </row>
    <row r="3944" spans="1:5" x14ac:dyDescent="0.25">
      <c r="A3944" t="s">
        <v>8218</v>
      </c>
      <c r="B3944" t="e">
        <f>VLOOKUP(A3944,'all data'!F3944:L3944,7,FALSE)</f>
        <v>#N/A</v>
      </c>
      <c r="D3944" t="s">
        <v>8220</v>
      </c>
      <c r="E3944" t="e">
        <f>VLOOKUP(D3944,'all data'!F3408:L3408,7,FALSE)</f>
        <v>#N/A</v>
      </c>
    </row>
    <row r="3945" spans="1:5" x14ac:dyDescent="0.25">
      <c r="A3945" t="s">
        <v>8218</v>
      </c>
      <c r="B3945" t="e">
        <f>VLOOKUP(A3945,'all data'!F3945:L3945,7,FALSE)</f>
        <v>#N/A</v>
      </c>
      <c r="D3945" t="s">
        <v>8220</v>
      </c>
      <c r="E3945" t="e">
        <f>VLOOKUP(D3945,'all data'!F3412:L3412,7,FALSE)</f>
        <v>#N/A</v>
      </c>
    </row>
    <row r="3946" spans="1:5" x14ac:dyDescent="0.25">
      <c r="A3946" t="s">
        <v>8218</v>
      </c>
      <c r="B3946" t="e">
        <f>VLOOKUP(A3946,'all data'!F3946:L3946,7,FALSE)</f>
        <v>#N/A</v>
      </c>
      <c r="D3946" t="s">
        <v>8220</v>
      </c>
      <c r="E3946" t="e">
        <f>VLOOKUP(D3946,'all data'!F3413:L3413,7,FALSE)</f>
        <v>#N/A</v>
      </c>
    </row>
    <row r="3947" spans="1:5" x14ac:dyDescent="0.25">
      <c r="A3947" t="s">
        <v>8218</v>
      </c>
      <c r="B3947" t="e">
        <f>VLOOKUP(A3947,'all data'!F3947:L3947,7,FALSE)</f>
        <v>#N/A</v>
      </c>
      <c r="D3947" t="s">
        <v>8220</v>
      </c>
      <c r="E3947" t="e">
        <f>VLOOKUP(D3947,'all data'!F3439:L3439,7,FALSE)</f>
        <v>#N/A</v>
      </c>
    </row>
    <row r="3948" spans="1:5" x14ac:dyDescent="0.25">
      <c r="A3948" t="s">
        <v>8218</v>
      </c>
      <c r="B3948" t="e">
        <f>VLOOKUP(A3948,'all data'!F3948:L3948,7,FALSE)</f>
        <v>#N/A</v>
      </c>
      <c r="D3948" t="s">
        <v>8220</v>
      </c>
      <c r="E3948" t="e">
        <f>VLOOKUP(D3948,'all data'!F3440:L3440,7,FALSE)</f>
        <v>#N/A</v>
      </c>
    </row>
    <row r="3949" spans="1:5" x14ac:dyDescent="0.25">
      <c r="A3949" t="s">
        <v>8218</v>
      </c>
      <c r="B3949" t="e">
        <f>VLOOKUP(A3949,'all data'!F3949:L3949,7,FALSE)</f>
        <v>#N/A</v>
      </c>
      <c r="D3949" t="s">
        <v>8220</v>
      </c>
      <c r="E3949" t="e">
        <f>VLOOKUP(D3949,'all data'!F3441:L3441,7,FALSE)</f>
        <v>#N/A</v>
      </c>
    </row>
    <row r="3950" spans="1:5" x14ac:dyDescent="0.25">
      <c r="A3950" t="s">
        <v>8218</v>
      </c>
      <c r="B3950" t="e">
        <f>VLOOKUP(A3950,'all data'!F3950:L3950,7,FALSE)</f>
        <v>#N/A</v>
      </c>
      <c r="D3950" t="s">
        <v>8220</v>
      </c>
      <c r="E3950" t="e">
        <f>VLOOKUP(D3950,'all data'!F3444:L3444,7,FALSE)</f>
        <v>#N/A</v>
      </c>
    </row>
    <row r="3951" spans="1:5" x14ac:dyDescent="0.25">
      <c r="A3951" t="s">
        <v>8218</v>
      </c>
      <c r="B3951" t="e">
        <f>VLOOKUP(A3951,'all data'!F3951:L3951,7,FALSE)</f>
        <v>#N/A</v>
      </c>
      <c r="D3951" t="s">
        <v>8220</v>
      </c>
      <c r="E3951" t="e">
        <f>VLOOKUP(D3951,'all data'!F3450:L3450,7,FALSE)</f>
        <v>#N/A</v>
      </c>
    </row>
    <row r="3952" spans="1:5" x14ac:dyDescent="0.25">
      <c r="A3952" t="s">
        <v>8218</v>
      </c>
      <c r="B3952" t="e">
        <f>VLOOKUP(A3952,'all data'!F3952:L3952,7,FALSE)</f>
        <v>#N/A</v>
      </c>
      <c r="D3952" t="s">
        <v>8220</v>
      </c>
      <c r="E3952" t="e">
        <f>VLOOKUP(D3952,'all data'!F3456:L3456,7,FALSE)</f>
        <v>#N/A</v>
      </c>
    </row>
    <row r="3953" spans="1:5" x14ac:dyDescent="0.25">
      <c r="A3953" t="s">
        <v>8218</v>
      </c>
      <c r="B3953" t="e">
        <f>VLOOKUP(A3953,'all data'!F3953:L3953,7,FALSE)</f>
        <v>#N/A</v>
      </c>
      <c r="D3953" t="s">
        <v>8220</v>
      </c>
      <c r="E3953" t="e">
        <f>VLOOKUP(D3953,'all data'!F3458:L3458,7,FALSE)</f>
        <v>#N/A</v>
      </c>
    </row>
    <row r="3954" spans="1:5" x14ac:dyDescent="0.25">
      <c r="A3954" t="s">
        <v>8218</v>
      </c>
      <c r="B3954" t="e">
        <f>VLOOKUP(A3954,'all data'!F3954:L3954,7,FALSE)</f>
        <v>#N/A</v>
      </c>
      <c r="D3954" t="s">
        <v>8220</v>
      </c>
      <c r="E3954" t="e">
        <f>VLOOKUP(D3954,'all data'!F3460:L3460,7,FALSE)</f>
        <v>#N/A</v>
      </c>
    </row>
    <row r="3955" spans="1:5" x14ac:dyDescent="0.25">
      <c r="A3955" t="s">
        <v>8218</v>
      </c>
      <c r="B3955" t="e">
        <f>VLOOKUP(A3955,'all data'!F3955:L3955,7,FALSE)</f>
        <v>#N/A</v>
      </c>
      <c r="D3955" t="s">
        <v>8220</v>
      </c>
      <c r="E3955" t="e">
        <f>VLOOKUP(D3955,'all data'!F3476:L3476,7,FALSE)</f>
        <v>#N/A</v>
      </c>
    </row>
    <row r="3956" spans="1:5" x14ac:dyDescent="0.25">
      <c r="A3956" t="s">
        <v>8218</v>
      </c>
      <c r="B3956" t="e">
        <f>VLOOKUP(A3956,'all data'!F3956:L3956,7,FALSE)</f>
        <v>#N/A</v>
      </c>
      <c r="D3956" t="s">
        <v>8220</v>
      </c>
      <c r="E3956" t="e">
        <f>VLOOKUP(D3956,'all data'!F3482:L3482,7,FALSE)</f>
        <v>#N/A</v>
      </c>
    </row>
    <row r="3957" spans="1:5" x14ac:dyDescent="0.25">
      <c r="A3957" t="s">
        <v>8218</v>
      </c>
      <c r="B3957" t="e">
        <f>VLOOKUP(A3957,'all data'!F3957:L3957,7,FALSE)</f>
        <v>#N/A</v>
      </c>
      <c r="D3957" t="s">
        <v>8220</v>
      </c>
      <c r="E3957" t="e">
        <f>VLOOKUP(D3957,'all data'!F3491:L3491,7,FALSE)</f>
        <v>#N/A</v>
      </c>
    </row>
    <row r="3958" spans="1:5" x14ac:dyDescent="0.25">
      <c r="A3958" t="s">
        <v>8218</v>
      </c>
      <c r="B3958" t="e">
        <f>VLOOKUP(A3958,'all data'!F3958:L3958,7,FALSE)</f>
        <v>#N/A</v>
      </c>
      <c r="D3958" t="s">
        <v>8220</v>
      </c>
      <c r="E3958" t="e">
        <f>VLOOKUP(D3958,'all data'!F3512:L3512,7,FALSE)</f>
        <v>#N/A</v>
      </c>
    </row>
    <row r="3959" spans="1:5" x14ac:dyDescent="0.25">
      <c r="A3959" t="s">
        <v>8218</v>
      </c>
      <c r="B3959" t="e">
        <f>VLOOKUP(A3959,'all data'!F3959:L3959,7,FALSE)</f>
        <v>#N/A</v>
      </c>
      <c r="D3959" t="s">
        <v>8220</v>
      </c>
      <c r="E3959" t="e">
        <f>VLOOKUP(D3959,'all data'!F3515:L3515,7,FALSE)</f>
        <v>#N/A</v>
      </c>
    </row>
    <row r="3960" spans="1:5" x14ac:dyDescent="0.25">
      <c r="A3960" t="s">
        <v>8218</v>
      </c>
      <c r="B3960" t="e">
        <f>VLOOKUP(A3960,'all data'!F3960:L3960,7,FALSE)</f>
        <v>#N/A</v>
      </c>
      <c r="D3960" t="s">
        <v>8220</v>
      </c>
      <c r="E3960" t="e">
        <f>VLOOKUP(D3960,'all data'!F3520:L3520,7,FALSE)</f>
        <v>#N/A</v>
      </c>
    </row>
    <row r="3961" spans="1:5" x14ac:dyDescent="0.25">
      <c r="A3961" t="s">
        <v>8218</v>
      </c>
      <c r="B3961" t="e">
        <f>VLOOKUP(A3961,'all data'!F3961:L3961,7,FALSE)</f>
        <v>#N/A</v>
      </c>
      <c r="D3961" t="s">
        <v>8220</v>
      </c>
      <c r="E3961" t="e">
        <f>VLOOKUP(D3961,'all data'!F3523:L3523,7,FALSE)</f>
        <v>#N/A</v>
      </c>
    </row>
    <row r="3962" spans="1:5" x14ac:dyDescent="0.25">
      <c r="A3962" t="s">
        <v>8218</v>
      </c>
      <c r="B3962" t="e">
        <f>VLOOKUP(A3962,'all data'!F3962:L3962,7,FALSE)</f>
        <v>#N/A</v>
      </c>
      <c r="D3962" t="s">
        <v>8220</v>
      </c>
      <c r="E3962" t="e">
        <f>VLOOKUP(D3962,'all data'!F3524:L3524,7,FALSE)</f>
        <v>#N/A</v>
      </c>
    </row>
    <row r="3963" spans="1:5" x14ac:dyDescent="0.25">
      <c r="A3963" t="s">
        <v>8218</v>
      </c>
      <c r="B3963" t="e">
        <f>VLOOKUP(A3963,'all data'!F3963:L3963,7,FALSE)</f>
        <v>#N/A</v>
      </c>
      <c r="D3963" t="s">
        <v>8220</v>
      </c>
      <c r="E3963" t="e">
        <f>VLOOKUP(D3963,'all data'!F3529:L3529,7,FALSE)</f>
        <v>#N/A</v>
      </c>
    </row>
    <row r="3964" spans="1:5" x14ac:dyDescent="0.25">
      <c r="A3964" t="s">
        <v>8218</v>
      </c>
      <c r="B3964" t="e">
        <f>VLOOKUP(A3964,'all data'!F3964:L3964,7,FALSE)</f>
        <v>#N/A</v>
      </c>
      <c r="D3964" t="s">
        <v>8220</v>
      </c>
      <c r="E3964" t="e">
        <f>VLOOKUP(D3964,'all data'!F3530:L3530,7,FALSE)</f>
        <v>#N/A</v>
      </c>
    </row>
    <row r="3965" spans="1:5" x14ac:dyDescent="0.25">
      <c r="A3965" t="s">
        <v>8218</v>
      </c>
      <c r="B3965" t="e">
        <f>VLOOKUP(A3965,'all data'!F3965:L3965,7,FALSE)</f>
        <v>#N/A</v>
      </c>
      <c r="D3965" t="s">
        <v>8220</v>
      </c>
      <c r="E3965" t="e">
        <f>VLOOKUP(D3965,'all data'!F3532:L3532,7,FALSE)</f>
        <v>#N/A</v>
      </c>
    </row>
    <row r="3966" spans="1:5" x14ac:dyDescent="0.25">
      <c r="A3966" t="s">
        <v>8218</v>
      </c>
      <c r="B3966" t="e">
        <f>VLOOKUP(A3966,'all data'!F3966:L3966,7,FALSE)</f>
        <v>#N/A</v>
      </c>
      <c r="D3966" t="s">
        <v>8220</v>
      </c>
      <c r="E3966" t="e">
        <f>VLOOKUP(D3966,'all data'!F3539:L3539,7,FALSE)</f>
        <v>#N/A</v>
      </c>
    </row>
    <row r="3967" spans="1:5" x14ac:dyDescent="0.25">
      <c r="A3967" t="s">
        <v>8218</v>
      </c>
      <c r="B3967" t="e">
        <f>VLOOKUP(A3967,'all data'!F3967:L3967,7,FALSE)</f>
        <v>#N/A</v>
      </c>
      <c r="D3967" t="s">
        <v>8220</v>
      </c>
      <c r="E3967" t="e">
        <f>VLOOKUP(D3967,'all data'!F3546:L3546,7,FALSE)</f>
        <v>#N/A</v>
      </c>
    </row>
    <row r="3968" spans="1:5" x14ac:dyDescent="0.25">
      <c r="A3968" t="s">
        <v>8218</v>
      </c>
      <c r="B3968" t="e">
        <f>VLOOKUP(A3968,'all data'!F3968:L3968,7,FALSE)</f>
        <v>#N/A</v>
      </c>
      <c r="D3968" t="s">
        <v>8220</v>
      </c>
      <c r="E3968" t="e">
        <f>VLOOKUP(D3968,'all data'!F3551:L3551,7,FALSE)</f>
        <v>#N/A</v>
      </c>
    </row>
    <row r="3969" spans="1:5" x14ac:dyDescent="0.25">
      <c r="A3969" t="s">
        <v>8218</v>
      </c>
      <c r="B3969" t="e">
        <f>VLOOKUP(A3969,'all data'!F3969:L3969,7,FALSE)</f>
        <v>#N/A</v>
      </c>
      <c r="D3969" t="s">
        <v>8220</v>
      </c>
      <c r="E3969" t="e">
        <f>VLOOKUP(D3969,'all data'!F3555:L3555,7,FALSE)</f>
        <v>#N/A</v>
      </c>
    </row>
    <row r="3970" spans="1:5" x14ac:dyDescent="0.25">
      <c r="A3970" t="s">
        <v>8218</v>
      </c>
      <c r="B3970" t="e">
        <f>VLOOKUP(A3970,'all data'!F3970:L3970,7,FALSE)</f>
        <v>#N/A</v>
      </c>
      <c r="D3970" t="s">
        <v>8220</v>
      </c>
      <c r="E3970" t="e">
        <f>VLOOKUP(D3970,'all data'!F3556:L3556,7,FALSE)</f>
        <v>#N/A</v>
      </c>
    </row>
    <row r="3971" spans="1:5" x14ac:dyDescent="0.25">
      <c r="A3971" t="s">
        <v>8218</v>
      </c>
      <c r="B3971" t="e">
        <f>VLOOKUP(A3971,'all data'!F3971:L3971,7,FALSE)</f>
        <v>#N/A</v>
      </c>
      <c r="D3971" t="s">
        <v>8220</v>
      </c>
      <c r="E3971" t="e">
        <f>VLOOKUP(D3971,'all data'!F3559:L3559,7,FALSE)</f>
        <v>#N/A</v>
      </c>
    </row>
    <row r="3972" spans="1:5" x14ac:dyDescent="0.25">
      <c r="A3972" t="s">
        <v>8218</v>
      </c>
      <c r="B3972" t="e">
        <f>VLOOKUP(A3972,'all data'!F3972:L3972,7,FALSE)</f>
        <v>#N/A</v>
      </c>
      <c r="D3972" t="s">
        <v>8220</v>
      </c>
      <c r="E3972" t="e">
        <f>VLOOKUP(D3972,'all data'!F3560:L3560,7,FALSE)</f>
        <v>#N/A</v>
      </c>
    </row>
    <row r="3973" spans="1:5" x14ac:dyDescent="0.25">
      <c r="A3973" t="s">
        <v>8218</v>
      </c>
      <c r="B3973" t="e">
        <f>VLOOKUP(A3973,'all data'!F3973:L3973,7,FALSE)</f>
        <v>#N/A</v>
      </c>
      <c r="D3973" t="s">
        <v>8220</v>
      </c>
      <c r="E3973" t="e">
        <f>VLOOKUP(D3973,'all data'!F3561:L3561,7,FALSE)</f>
        <v>#N/A</v>
      </c>
    </row>
    <row r="3974" spans="1:5" x14ac:dyDescent="0.25">
      <c r="A3974" t="s">
        <v>8218</v>
      </c>
      <c r="B3974" t="e">
        <f>VLOOKUP(A3974,'all data'!F3974:L3974,7,FALSE)</f>
        <v>#N/A</v>
      </c>
      <c r="D3974" t="s">
        <v>8220</v>
      </c>
      <c r="E3974" t="e">
        <f>VLOOKUP(D3974,'all data'!F3565:L3565,7,FALSE)</f>
        <v>#N/A</v>
      </c>
    </row>
    <row r="3975" spans="1:5" x14ac:dyDescent="0.25">
      <c r="A3975" t="s">
        <v>8218</v>
      </c>
      <c r="B3975" t="e">
        <f>VLOOKUP(A3975,'all data'!F3975:L3975,7,FALSE)</f>
        <v>#N/A</v>
      </c>
      <c r="D3975" t="s">
        <v>8220</v>
      </c>
      <c r="E3975" t="e">
        <f>VLOOKUP(D3975,'all data'!F3568:L3568,7,FALSE)</f>
        <v>#N/A</v>
      </c>
    </row>
    <row r="3976" spans="1:5" x14ac:dyDescent="0.25">
      <c r="A3976" t="s">
        <v>8218</v>
      </c>
      <c r="B3976" t="e">
        <f>VLOOKUP(A3976,'all data'!F3976:L3976,7,FALSE)</f>
        <v>#N/A</v>
      </c>
      <c r="D3976" t="s">
        <v>8220</v>
      </c>
      <c r="E3976" t="e">
        <f>VLOOKUP(D3976,'all data'!F3574:L3574,7,FALSE)</f>
        <v>#N/A</v>
      </c>
    </row>
    <row r="3977" spans="1:5" x14ac:dyDescent="0.25">
      <c r="A3977" t="s">
        <v>8218</v>
      </c>
      <c r="B3977" t="e">
        <f>VLOOKUP(A3977,'all data'!F3977:L3977,7,FALSE)</f>
        <v>#N/A</v>
      </c>
      <c r="D3977" t="s">
        <v>8220</v>
      </c>
      <c r="E3977" t="e">
        <f>VLOOKUP(D3977,'all data'!F3585:L3585,7,FALSE)</f>
        <v>#N/A</v>
      </c>
    </row>
    <row r="3978" spans="1:5" x14ac:dyDescent="0.25">
      <c r="A3978" t="s">
        <v>8218</v>
      </c>
      <c r="B3978" t="e">
        <f>VLOOKUP(A3978,'all data'!F3978:L3978,7,FALSE)</f>
        <v>#N/A</v>
      </c>
      <c r="D3978" t="s">
        <v>8220</v>
      </c>
      <c r="E3978" t="e">
        <f>VLOOKUP(D3978,'all data'!F3590:L3590,7,FALSE)</f>
        <v>#N/A</v>
      </c>
    </row>
    <row r="3979" spans="1:5" x14ac:dyDescent="0.25">
      <c r="A3979" t="s">
        <v>8218</v>
      </c>
      <c r="B3979" t="e">
        <f>VLOOKUP(A3979,'all data'!F3979:L3979,7,FALSE)</f>
        <v>#N/A</v>
      </c>
      <c r="D3979" t="s">
        <v>8220</v>
      </c>
      <c r="E3979" t="e">
        <f>VLOOKUP(D3979,'all data'!F3609:L3609,7,FALSE)</f>
        <v>#N/A</v>
      </c>
    </row>
    <row r="3980" spans="1:5" x14ac:dyDescent="0.25">
      <c r="A3980" t="s">
        <v>8218</v>
      </c>
      <c r="B3980" t="e">
        <f>VLOOKUP(A3980,'all data'!F3980:L3980,7,FALSE)</f>
        <v>#N/A</v>
      </c>
      <c r="D3980" t="s">
        <v>8220</v>
      </c>
      <c r="E3980" t="e">
        <f>VLOOKUP(D3980,'all data'!F3610:L3610,7,FALSE)</f>
        <v>#N/A</v>
      </c>
    </row>
    <row r="3981" spans="1:5" x14ac:dyDescent="0.25">
      <c r="A3981" t="s">
        <v>8218</v>
      </c>
      <c r="B3981" t="e">
        <f>VLOOKUP(A3981,'all data'!F3981:L3981,7,FALSE)</f>
        <v>#N/A</v>
      </c>
      <c r="D3981" t="s">
        <v>8220</v>
      </c>
      <c r="E3981" t="e">
        <f>VLOOKUP(D3981,'all data'!F3630:L3630,7,FALSE)</f>
        <v>#N/A</v>
      </c>
    </row>
    <row r="3982" spans="1:5" x14ac:dyDescent="0.25">
      <c r="A3982" t="s">
        <v>8218</v>
      </c>
      <c r="B3982" t="e">
        <f>VLOOKUP(A3982,'all data'!F3982:L3982,7,FALSE)</f>
        <v>#N/A</v>
      </c>
      <c r="D3982" t="s">
        <v>8220</v>
      </c>
      <c r="E3982" t="e">
        <f>VLOOKUP(D3982,'all data'!F3646:L3646,7,FALSE)</f>
        <v>#N/A</v>
      </c>
    </row>
    <row r="3983" spans="1:5" x14ac:dyDescent="0.25">
      <c r="A3983" t="s">
        <v>8218</v>
      </c>
      <c r="B3983" t="e">
        <f>VLOOKUP(A3983,'all data'!F3983:L3983,7,FALSE)</f>
        <v>#N/A</v>
      </c>
      <c r="D3983" t="s">
        <v>8220</v>
      </c>
      <c r="E3983" t="e">
        <f>VLOOKUP(D3983,'all data'!F3653:L3653,7,FALSE)</f>
        <v>#N/A</v>
      </c>
    </row>
    <row r="3984" spans="1:5" x14ac:dyDescent="0.25">
      <c r="A3984" t="s">
        <v>8218</v>
      </c>
      <c r="B3984" t="e">
        <f>VLOOKUP(A3984,'all data'!F3984:L3984,7,FALSE)</f>
        <v>#N/A</v>
      </c>
      <c r="D3984" t="s">
        <v>8220</v>
      </c>
      <c r="E3984" t="e">
        <f>VLOOKUP(D3984,'all data'!F3656:L3656,7,FALSE)</f>
        <v>#N/A</v>
      </c>
    </row>
    <row r="3985" spans="1:5" x14ac:dyDescent="0.25">
      <c r="A3985" t="s">
        <v>8218</v>
      </c>
      <c r="B3985" t="e">
        <f>VLOOKUP(A3985,'all data'!F3985:L3985,7,FALSE)</f>
        <v>#N/A</v>
      </c>
      <c r="D3985" t="s">
        <v>8220</v>
      </c>
      <c r="E3985" t="e">
        <f>VLOOKUP(D3985,'all data'!F3658:L3658,7,FALSE)</f>
        <v>#N/A</v>
      </c>
    </row>
    <row r="3986" spans="1:5" x14ac:dyDescent="0.25">
      <c r="A3986" t="s">
        <v>8218</v>
      </c>
      <c r="B3986" t="e">
        <f>VLOOKUP(A3986,'all data'!F3986:L3986,7,FALSE)</f>
        <v>#N/A</v>
      </c>
      <c r="D3986" t="s">
        <v>8220</v>
      </c>
      <c r="E3986" t="e">
        <f>VLOOKUP(D3986,'all data'!F3666:L3666,7,FALSE)</f>
        <v>#N/A</v>
      </c>
    </row>
    <row r="3987" spans="1:5" x14ac:dyDescent="0.25">
      <c r="A3987" t="s">
        <v>8218</v>
      </c>
      <c r="B3987" t="e">
        <f>VLOOKUP(A3987,'all data'!F3987:L3987,7,FALSE)</f>
        <v>#N/A</v>
      </c>
      <c r="D3987" t="s">
        <v>8220</v>
      </c>
      <c r="E3987" t="e">
        <f>VLOOKUP(D3987,'all data'!F3668:L3668,7,FALSE)</f>
        <v>#N/A</v>
      </c>
    </row>
    <row r="3988" spans="1:5" x14ac:dyDescent="0.25">
      <c r="A3988" t="s">
        <v>8218</v>
      </c>
      <c r="B3988" t="e">
        <f>VLOOKUP(A3988,'all data'!F3988:L3988,7,FALSE)</f>
        <v>#N/A</v>
      </c>
      <c r="D3988" t="s">
        <v>8220</v>
      </c>
      <c r="E3988" t="e">
        <f>VLOOKUP(D3988,'all data'!F3683:L3683,7,FALSE)</f>
        <v>#N/A</v>
      </c>
    </row>
    <row r="3989" spans="1:5" x14ac:dyDescent="0.25">
      <c r="A3989" t="s">
        <v>8218</v>
      </c>
      <c r="B3989" t="e">
        <f>VLOOKUP(A3989,'all data'!F3989:L3989,7,FALSE)</f>
        <v>#N/A</v>
      </c>
      <c r="D3989" t="s">
        <v>8220</v>
      </c>
      <c r="E3989" t="e">
        <f>VLOOKUP(D3989,'all data'!F3687:L3687,7,FALSE)</f>
        <v>#N/A</v>
      </c>
    </row>
    <row r="3990" spans="1:5" x14ac:dyDescent="0.25">
      <c r="A3990" t="s">
        <v>8218</v>
      </c>
      <c r="B3990" t="e">
        <f>VLOOKUP(A3990,'all data'!F3990:L3990,7,FALSE)</f>
        <v>#N/A</v>
      </c>
      <c r="D3990" t="s">
        <v>8220</v>
      </c>
      <c r="E3990" t="e">
        <f>VLOOKUP(D3990,'all data'!F3695:L3695,7,FALSE)</f>
        <v>#N/A</v>
      </c>
    </row>
    <row r="3991" spans="1:5" x14ac:dyDescent="0.25">
      <c r="A3991" t="s">
        <v>8218</v>
      </c>
      <c r="B3991" t="e">
        <f>VLOOKUP(A3991,'all data'!F3991:L3991,7,FALSE)</f>
        <v>#N/A</v>
      </c>
      <c r="D3991" t="s">
        <v>8220</v>
      </c>
      <c r="E3991" t="e">
        <f>VLOOKUP(D3991,'all data'!F3704:L3704,7,FALSE)</f>
        <v>#N/A</v>
      </c>
    </row>
    <row r="3992" spans="1:5" x14ac:dyDescent="0.25">
      <c r="A3992" t="s">
        <v>8218</v>
      </c>
      <c r="B3992" t="e">
        <f>VLOOKUP(A3992,'all data'!F3992:L3992,7,FALSE)</f>
        <v>#N/A</v>
      </c>
      <c r="D3992" t="s">
        <v>8220</v>
      </c>
      <c r="E3992" t="e">
        <f>VLOOKUP(D3992,'all data'!F3705:L3705,7,FALSE)</f>
        <v>#N/A</v>
      </c>
    </row>
    <row r="3993" spans="1:5" x14ac:dyDescent="0.25">
      <c r="A3993" t="s">
        <v>8218</v>
      </c>
      <c r="B3993" t="e">
        <f>VLOOKUP(A3993,'all data'!F3993:L3993,7,FALSE)</f>
        <v>#N/A</v>
      </c>
      <c r="D3993" t="s">
        <v>8220</v>
      </c>
      <c r="E3993" t="e">
        <f>VLOOKUP(D3993,'all data'!F3706:L3706,7,FALSE)</f>
        <v>#N/A</v>
      </c>
    </row>
    <row r="3994" spans="1:5" x14ac:dyDescent="0.25">
      <c r="A3994" t="s">
        <v>8218</v>
      </c>
      <c r="B3994" t="e">
        <f>VLOOKUP(A3994,'all data'!F3994:L3994,7,FALSE)</f>
        <v>#N/A</v>
      </c>
      <c r="D3994" t="s">
        <v>8220</v>
      </c>
      <c r="E3994" t="e">
        <f>VLOOKUP(D3994,'all data'!F3707:L3707,7,FALSE)</f>
        <v>#N/A</v>
      </c>
    </row>
    <row r="3995" spans="1:5" x14ac:dyDescent="0.25">
      <c r="A3995" t="s">
        <v>8218</v>
      </c>
      <c r="B3995" t="e">
        <f>VLOOKUP(A3995,'all data'!F3995:L3995,7,FALSE)</f>
        <v>#N/A</v>
      </c>
      <c r="D3995" t="s">
        <v>8220</v>
      </c>
      <c r="E3995" t="e">
        <f>VLOOKUP(D3995,'all data'!F3708:L3708,7,FALSE)</f>
        <v>#N/A</v>
      </c>
    </row>
    <row r="3996" spans="1:5" x14ac:dyDescent="0.25">
      <c r="A3996" t="s">
        <v>8218</v>
      </c>
      <c r="B3996" t="e">
        <f>VLOOKUP(A3996,'all data'!F3996:L3996,7,FALSE)</f>
        <v>#N/A</v>
      </c>
      <c r="D3996" t="s">
        <v>8220</v>
      </c>
      <c r="E3996" t="e">
        <f>VLOOKUP(D3996,'all data'!F3709:L3709,7,FALSE)</f>
        <v>#N/A</v>
      </c>
    </row>
    <row r="3997" spans="1:5" x14ac:dyDescent="0.25">
      <c r="A3997" t="s">
        <v>8218</v>
      </c>
      <c r="B3997" t="e">
        <f>VLOOKUP(A3997,'all data'!F3997:L3997,7,FALSE)</f>
        <v>#N/A</v>
      </c>
      <c r="D3997" t="s">
        <v>8220</v>
      </c>
      <c r="E3997" t="e">
        <f>VLOOKUP(D3997,'all data'!F3710:L3710,7,FALSE)</f>
        <v>#N/A</v>
      </c>
    </row>
    <row r="3998" spans="1:5" x14ac:dyDescent="0.25">
      <c r="A3998" t="s">
        <v>8218</v>
      </c>
      <c r="B3998" t="e">
        <f>VLOOKUP(A3998,'all data'!F3998:L3998,7,FALSE)</f>
        <v>#N/A</v>
      </c>
      <c r="D3998" t="s">
        <v>8220</v>
      </c>
      <c r="E3998" t="e">
        <f>VLOOKUP(D3998,'all data'!F3711:L3711,7,FALSE)</f>
        <v>#N/A</v>
      </c>
    </row>
    <row r="3999" spans="1:5" x14ac:dyDescent="0.25">
      <c r="A3999" t="s">
        <v>8218</v>
      </c>
      <c r="B3999" t="e">
        <f>VLOOKUP(A3999,'all data'!F3999:L3999,7,FALSE)</f>
        <v>#N/A</v>
      </c>
      <c r="D3999" t="s">
        <v>8220</v>
      </c>
      <c r="E3999" t="e">
        <f>VLOOKUP(D3999,'all data'!F3712:L3712,7,FALSE)</f>
        <v>#N/A</v>
      </c>
    </row>
    <row r="4000" spans="1:5" x14ac:dyDescent="0.25">
      <c r="A4000" t="s">
        <v>8218</v>
      </c>
      <c r="B4000" t="e">
        <f>VLOOKUP(A4000,'all data'!F4000:L4000,7,FALSE)</f>
        <v>#N/A</v>
      </c>
      <c r="D4000" t="s">
        <v>8220</v>
      </c>
      <c r="E4000" t="e">
        <f>VLOOKUP(D4000,'all data'!F3713:L3713,7,FALSE)</f>
        <v>#N/A</v>
      </c>
    </row>
    <row r="4001" spans="1:5" x14ac:dyDescent="0.25">
      <c r="A4001" t="s">
        <v>8218</v>
      </c>
      <c r="B4001" t="e">
        <f>VLOOKUP(A4001,'all data'!F4001:L4001,7,FALSE)</f>
        <v>#N/A</v>
      </c>
      <c r="D4001" t="s">
        <v>8220</v>
      </c>
      <c r="E4001" t="e">
        <f>VLOOKUP(D4001,'all data'!F3714:L3714,7,FALSE)</f>
        <v>#N/A</v>
      </c>
    </row>
    <row r="4002" spans="1:5" x14ac:dyDescent="0.25">
      <c r="A4002" t="s">
        <v>8218</v>
      </c>
      <c r="B4002" t="e">
        <f>VLOOKUP(A4002,'all data'!F4002:L4002,7,FALSE)</f>
        <v>#N/A</v>
      </c>
      <c r="D4002" t="s">
        <v>8220</v>
      </c>
      <c r="E4002" t="e">
        <f>VLOOKUP(D4002,'all data'!F3715:L3715,7,FALSE)</f>
        <v>#N/A</v>
      </c>
    </row>
    <row r="4003" spans="1:5" x14ac:dyDescent="0.25">
      <c r="A4003" t="s">
        <v>8218</v>
      </c>
      <c r="B4003" t="e">
        <f>VLOOKUP(A4003,'all data'!F4003:L4003,7,FALSE)</f>
        <v>#N/A</v>
      </c>
      <c r="D4003" t="s">
        <v>8220</v>
      </c>
      <c r="E4003" t="e">
        <f>VLOOKUP(D4003,'all data'!F3716:L3716,7,FALSE)</f>
        <v>#N/A</v>
      </c>
    </row>
    <row r="4004" spans="1:5" x14ac:dyDescent="0.25">
      <c r="A4004" t="s">
        <v>8218</v>
      </c>
      <c r="B4004" t="e">
        <f>VLOOKUP(A4004,'all data'!F4004:L4004,7,FALSE)</f>
        <v>#N/A</v>
      </c>
      <c r="D4004" t="s">
        <v>8220</v>
      </c>
      <c r="E4004" t="e">
        <f>VLOOKUP(D4004,'all data'!F3717:L3717,7,FALSE)</f>
        <v>#N/A</v>
      </c>
    </row>
    <row r="4005" spans="1:5" x14ac:dyDescent="0.25">
      <c r="A4005" t="s">
        <v>8218</v>
      </c>
      <c r="B4005" t="e">
        <f>VLOOKUP(A4005,'all data'!F4005:L4005,7,FALSE)</f>
        <v>#N/A</v>
      </c>
      <c r="D4005" t="s">
        <v>8220</v>
      </c>
      <c r="E4005" t="e">
        <f>VLOOKUP(D4005,'all data'!F3718:L3718,7,FALSE)</f>
        <v>#N/A</v>
      </c>
    </row>
    <row r="4006" spans="1:5" x14ac:dyDescent="0.25">
      <c r="A4006" t="s">
        <v>8218</v>
      </c>
      <c r="B4006" t="e">
        <f>VLOOKUP(A4006,'all data'!F4006:L4006,7,FALSE)</f>
        <v>#N/A</v>
      </c>
      <c r="D4006" t="s">
        <v>8220</v>
      </c>
      <c r="E4006" t="e">
        <f>VLOOKUP(D4006,'all data'!F3787:L3787,7,FALSE)</f>
        <v>#N/A</v>
      </c>
    </row>
    <row r="4007" spans="1:5" x14ac:dyDescent="0.25">
      <c r="A4007" t="s">
        <v>8218</v>
      </c>
      <c r="B4007" t="e">
        <f>VLOOKUP(A4007,'all data'!F4007:L4007,7,FALSE)</f>
        <v>#N/A</v>
      </c>
      <c r="D4007" t="s">
        <v>8220</v>
      </c>
      <c r="E4007" t="e">
        <f>VLOOKUP(D4007,'all data'!F3788:L3788,7,FALSE)</f>
        <v>#N/A</v>
      </c>
    </row>
    <row r="4008" spans="1:5" x14ac:dyDescent="0.25">
      <c r="A4008" t="s">
        <v>8218</v>
      </c>
      <c r="B4008" t="e">
        <f>VLOOKUP(A4008,'all data'!F4008:L4008,7,FALSE)</f>
        <v>#N/A</v>
      </c>
      <c r="D4008" t="s">
        <v>8220</v>
      </c>
      <c r="E4008" t="e">
        <f>VLOOKUP(D4008,'all data'!F3789:L3789,7,FALSE)</f>
        <v>#N/A</v>
      </c>
    </row>
    <row r="4009" spans="1:5" x14ac:dyDescent="0.25">
      <c r="A4009" t="s">
        <v>8218</v>
      </c>
      <c r="B4009" t="e">
        <f>VLOOKUP(A4009,'all data'!F4009:L4009,7,FALSE)</f>
        <v>#N/A</v>
      </c>
      <c r="D4009" t="s">
        <v>8220</v>
      </c>
      <c r="E4009" t="e">
        <f>VLOOKUP(D4009,'all data'!F3790:L3790,7,FALSE)</f>
        <v>#N/A</v>
      </c>
    </row>
    <row r="4010" spans="1:5" x14ac:dyDescent="0.25">
      <c r="A4010" t="s">
        <v>8218</v>
      </c>
      <c r="B4010" t="e">
        <f>VLOOKUP(A4010,'all data'!F4010:L4010,7,FALSE)</f>
        <v>#N/A</v>
      </c>
      <c r="D4010" t="s">
        <v>8220</v>
      </c>
      <c r="E4010" t="e">
        <f>VLOOKUP(D4010,'all data'!F3791:L3791,7,FALSE)</f>
        <v>#N/A</v>
      </c>
    </row>
    <row r="4011" spans="1:5" x14ac:dyDescent="0.25">
      <c r="A4011" t="s">
        <v>8218</v>
      </c>
      <c r="B4011" t="e">
        <f>VLOOKUP(A4011,'all data'!F4011:L4011,7,FALSE)</f>
        <v>#N/A</v>
      </c>
      <c r="D4011" t="s">
        <v>8220</v>
      </c>
      <c r="E4011" t="e">
        <f>VLOOKUP(D4011,'all data'!F3792:L3792,7,FALSE)</f>
        <v>#N/A</v>
      </c>
    </row>
    <row r="4012" spans="1:5" x14ac:dyDescent="0.25">
      <c r="A4012" t="s">
        <v>8218</v>
      </c>
      <c r="B4012" t="e">
        <f>VLOOKUP(A4012,'all data'!F4012:L4012,7,FALSE)</f>
        <v>#N/A</v>
      </c>
      <c r="D4012" t="s">
        <v>8220</v>
      </c>
      <c r="E4012" t="e">
        <f>VLOOKUP(D4012,'all data'!F3793:L3793,7,FALSE)</f>
        <v>#N/A</v>
      </c>
    </row>
    <row r="4013" spans="1:5" x14ac:dyDescent="0.25">
      <c r="A4013" t="s">
        <v>8218</v>
      </c>
      <c r="B4013" t="e">
        <f>VLOOKUP(A4013,'all data'!F4013:L4013,7,FALSE)</f>
        <v>#N/A</v>
      </c>
      <c r="D4013" t="s">
        <v>8220</v>
      </c>
      <c r="E4013" t="e">
        <f>VLOOKUP(D4013,'all data'!F3794:L3794,7,FALSE)</f>
        <v>#N/A</v>
      </c>
    </row>
    <row r="4014" spans="1:5" x14ac:dyDescent="0.25">
      <c r="A4014" t="s">
        <v>8218</v>
      </c>
      <c r="B4014" t="e">
        <f>VLOOKUP(A4014,'all data'!F4014:L4014,7,FALSE)</f>
        <v>#N/A</v>
      </c>
      <c r="D4014" t="s">
        <v>8220</v>
      </c>
      <c r="E4014" t="e">
        <f>VLOOKUP(D4014,'all data'!F3795:L3795,7,FALSE)</f>
        <v>#N/A</v>
      </c>
    </row>
    <row r="4015" spans="1:5" x14ac:dyDescent="0.25">
      <c r="A4015" t="s">
        <v>8218</v>
      </c>
      <c r="B4015" t="e">
        <f>VLOOKUP(A4015,'all data'!F4015:L4015,7,FALSE)</f>
        <v>#N/A</v>
      </c>
      <c r="D4015" t="s">
        <v>8220</v>
      </c>
      <c r="E4015" t="e">
        <f>VLOOKUP(D4015,'all data'!F3796:L3796,7,FALSE)</f>
        <v>#N/A</v>
      </c>
    </row>
    <row r="4016" spans="1:5" x14ac:dyDescent="0.25">
      <c r="A4016" t="s">
        <v>8218</v>
      </c>
      <c r="B4016" t="e">
        <f>VLOOKUP(A4016,'all data'!F4016:L4016,7,FALSE)</f>
        <v>#N/A</v>
      </c>
      <c r="D4016" t="s">
        <v>8220</v>
      </c>
      <c r="E4016" t="e">
        <f>VLOOKUP(D4016,'all data'!F3797:L3797,7,FALSE)</f>
        <v>#N/A</v>
      </c>
    </row>
    <row r="4017" spans="1:5" x14ac:dyDescent="0.25">
      <c r="A4017" t="s">
        <v>8218</v>
      </c>
      <c r="B4017" t="e">
        <f>VLOOKUP(A4017,'all data'!F4017:L4017,7,FALSE)</f>
        <v>#N/A</v>
      </c>
      <c r="D4017" t="s">
        <v>8220</v>
      </c>
      <c r="E4017" t="e">
        <f>VLOOKUP(D4017,'all data'!F3798:L3798,7,FALSE)</f>
        <v>#N/A</v>
      </c>
    </row>
    <row r="4018" spans="1:5" x14ac:dyDescent="0.25">
      <c r="A4018" t="s">
        <v>8218</v>
      </c>
      <c r="B4018" t="e">
        <f>VLOOKUP(A4018,'all data'!F4018:L4018,7,FALSE)</f>
        <v>#N/A</v>
      </c>
      <c r="D4018" t="s">
        <v>8220</v>
      </c>
      <c r="E4018" t="e">
        <f>VLOOKUP(D4018,'all data'!F3799:L3799,7,FALSE)</f>
        <v>#N/A</v>
      </c>
    </row>
    <row r="4019" spans="1:5" x14ac:dyDescent="0.25">
      <c r="A4019" t="s">
        <v>8218</v>
      </c>
      <c r="B4019" t="e">
        <f>VLOOKUP(A4019,'all data'!F4019:L4019,7,FALSE)</f>
        <v>#N/A</v>
      </c>
      <c r="D4019" t="s">
        <v>8220</v>
      </c>
      <c r="E4019" t="e">
        <f>VLOOKUP(D4019,'all data'!F3800:L3800,7,FALSE)</f>
        <v>#N/A</v>
      </c>
    </row>
    <row r="4020" spans="1:5" x14ac:dyDescent="0.25">
      <c r="A4020" t="s">
        <v>8218</v>
      </c>
      <c r="B4020" t="e">
        <f>VLOOKUP(A4020,'all data'!F4020:L4020,7,FALSE)</f>
        <v>#N/A</v>
      </c>
      <c r="D4020" t="s">
        <v>8220</v>
      </c>
      <c r="E4020" t="e">
        <f>VLOOKUP(D4020,'all data'!F3801:L3801,7,FALSE)</f>
        <v>#N/A</v>
      </c>
    </row>
    <row r="4021" spans="1:5" x14ac:dyDescent="0.25">
      <c r="A4021" t="s">
        <v>8218</v>
      </c>
      <c r="B4021" t="e">
        <f>VLOOKUP(A4021,'all data'!F4021:L4021,7,FALSE)</f>
        <v>#N/A</v>
      </c>
      <c r="D4021" t="s">
        <v>8220</v>
      </c>
      <c r="E4021" t="e">
        <f>VLOOKUP(D4021,'all data'!F3802:L3802,7,FALSE)</f>
        <v>#N/A</v>
      </c>
    </row>
    <row r="4022" spans="1:5" x14ac:dyDescent="0.25">
      <c r="A4022" t="s">
        <v>8218</v>
      </c>
      <c r="B4022" t="e">
        <f>VLOOKUP(A4022,'all data'!F4022:L4022,7,FALSE)</f>
        <v>#N/A</v>
      </c>
      <c r="D4022" t="s">
        <v>8220</v>
      </c>
      <c r="E4022" t="e">
        <f>VLOOKUP(D4022,'all data'!F3829:L3829,7,FALSE)</f>
        <v>#N/A</v>
      </c>
    </row>
    <row r="4023" spans="1:5" x14ac:dyDescent="0.25">
      <c r="A4023" t="s">
        <v>8218</v>
      </c>
      <c r="B4023" t="e">
        <f>VLOOKUP(A4023,'all data'!F4023:L4023,7,FALSE)</f>
        <v>#N/A</v>
      </c>
      <c r="D4023" t="s">
        <v>8220</v>
      </c>
      <c r="E4023" t="e">
        <f>VLOOKUP(D4023,'all data'!F3830:L3830,7,FALSE)</f>
        <v>#N/A</v>
      </c>
    </row>
    <row r="4024" spans="1:5" x14ac:dyDescent="0.25">
      <c r="A4024" t="s">
        <v>8218</v>
      </c>
      <c r="B4024" t="e">
        <f>VLOOKUP(A4024,'all data'!F4024:L4024,7,FALSE)</f>
        <v>#N/A</v>
      </c>
      <c r="D4024" t="s">
        <v>8220</v>
      </c>
      <c r="E4024" t="e">
        <f>VLOOKUP(D4024,'all data'!F3831:L3831,7,FALSE)</f>
        <v>#N/A</v>
      </c>
    </row>
    <row r="4025" spans="1:5" x14ac:dyDescent="0.25">
      <c r="A4025" t="s">
        <v>8218</v>
      </c>
      <c r="B4025" t="e">
        <f>VLOOKUP(A4025,'all data'!F4025:L4025,7,FALSE)</f>
        <v>#N/A</v>
      </c>
      <c r="D4025" t="s">
        <v>8220</v>
      </c>
      <c r="E4025" t="e">
        <f>VLOOKUP(D4025,'all data'!F3832:L3832,7,FALSE)</f>
        <v>#N/A</v>
      </c>
    </row>
    <row r="4026" spans="1:5" x14ac:dyDescent="0.25">
      <c r="A4026" t="s">
        <v>8218</v>
      </c>
      <c r="B4026" t="e">
        <f>VLOOKUP(A4026,'all data'!F4026:L4026,7,FALSE)</f>
        <v>#N/A</v>
      </c>
      <c r="D4026" t="s">
        <v>8220</v>
      </c>
      <c r="E4026" t="e">
        <f>VLOOKUP(D4026,'all data'!F3833:L3833,7,FALSE)</f>
        <v>#N/A</v>
      </c>
    </row>
    <row r="4027" spans="1:5" x14ac:dyDescent="0.25">
      <c r="A4027" t="s">
        <v>8218</v>
      </c>
      <c r="B4027" t="e">
        <f>VLOOKUP(A4027,'all data'!F4027:L4027,7,FALSE)</f>
        <v>#N/A</v>
      </c>
      <c r="D4027" t="s">
        <v>8220</v>
      </c>
      <c r="E4027" t="e">
        <f>VLOOKUP(D4027,'all data'!F3834:L3834,7,FALSE)</f>
        <v>#N/A</v>
      </c>
    </row>
    <row r="4028" spans="1:5" x14ac:dyDescent="0.25">
      <c r="A4028" t="s">
        <v>8218</v>
      </c>
      <c r="B4028" t="e">
        <f>VLOOKUP(A4028,'all data'!F4028:L4028,7,FALSE)</f>
        <v>#N/A</v>
      </c>
      <c r="D4028" t="s">
        <v>8220</v>
      </c>
      <c r="E4028" t="e">
        <f>VLOOKUP(D4028,'all data'!F3835:L3835,7,FALSE)</f>
        <v>#N/A</v>
      </c>
    </row>
    <row r="4029" spans="1:5" x14ac:dyDescent="0.25">
      <c r="A4029" t="s">
        <v>8218</v>
      </c>
      <c r="B4029" t="e">
        <f>VLOOKUP(A4029,'all data'!F4029:L4029,7,FALSE)</f>
        <v>#N/A</v>
      </c>
      <c r="D4029" t="s">
        <v>8220</v>
      </c>
      <c r="E4029" t="e">
        <f>VLOOKUP(D4029,'all data'!F3836:L3836,7,FALSE)</f>
        <v>#N/A</v>
      </c>
    </row>
    <row r="4030" spans="1:5" x14ac:dyDescent="0.25">
      <c r="A4030" t="s">
        <v>8218</v>
      </c>
      <c r="B4030" t="e">
        <f>VLOOKUP(A4030,'all data'!F4030:L4030,7,FALSE)</f>
        <v>#N/A</v>
      </c>
      <c r="D4030" t="s">
        <v>8220</v>
      </c>
      <c r="E4030" t="e">
        <f>VLOOKUP(D4030,'all data'!F3837:L3837,7,FALSE)</f>
        <v>#N/A</v>
      </c>
    </row>
    <row r="4031" spans="1:5" x14ac:dyDescent="0.25">
      <c r="A4031" t="s">
        <v>8218</v>
      </c>
      <c r="B4031" t="e">
        <f>VLOOKUP(A4031,'all data'!F4031:L4031,7,FALSE)</f>
        <v>#N/A</v>
      </c>
      <c r="D4031" t="s">
        <v>8220</v>
      </c>
      <c r="E4031" t="e">
        <f>VLOOKUP(D4031,'all data'!F3838:L3838,7,FALSE)</f>
        <v>#N/A</v>
      </c>
    </row>
    <row r="4032" spans="1:5" x14ac:dyDescent="0.25">
      <c r="A4032" t="s">
        <v>8218</v>
      </c>
      <c r="B4032" t="e">
        <f>VLOOKUP(A4032,'all data'!F4032:L4032,7,FALSE)</f>
        <v>#N/A</v>
      </c>
      <c r="D4032" t="s">
        <v>8220</v>
      </c>
      <c r="E4032" t="e">
        <f>VLOOKUP(D4032,'all data'!F3839:L3839,7,FALSE)</f>
        <v>#N/A</v>
      </c>
    </row>
    <row r="4033" spans="1:5" x14ac:dyDescent="0.25">
      <c r="A4033" t="s">
        <v>8218</v>
      </c>
      <c r="B4033" t="e">
        <f>VLOOKUP(A4033,'all data'!F4033:L4033,7,FALSE)</f>
        <v>#N/A</v>
      </c>
      <c r="D4033" t="s">
        <v>8220</v>
      </c>
      <c r="E4033" t="e">
        <f>VLOOKUP(D4033,'all data'!F3840:L3840,7,FALSE)</f>
        <v>#N/A</v>
      </c>
    </row>
    <row r="4034" spans="1:5" x14ac:dyDescent="0.25">
      <c r="A4034" t="s">
        <v>8218</v>
      </c>
      <c r="B4034" t="e">
        <f>VLOOKUP(A4034,'all data'!F4034:L4034,7,FALSE)</f>
        <v>#N/A</v>
      </c>
      <c r="D4034" t="s">
        <v>8220</v>
      </c>
      <c r="E4034" t="e">
        <f>VLOOKUP(D4034,'all data'!F3841:L3841,7,FALSE)</f>
        <v>#N/A</v>
      </c>
    </row>
    <row r="4035" spans="1:5" x14ac:dyDescent="0.25">
      <c r="A4035" t="s">
        <v>8218</v>
      </c>
      <c r="B4035" t="e">
        <f>VLOOKUP(A4035,'all data'!F4035:L4035,7,FALSE)</f>
        <v>#N/A</v>
      </c>
      <c r="D4035" t="s">
        <v>8220</v>
      </c>
      <c r="E4035" t="e">
        <f>VLOOKUP(D4035,'all data'!F3842:L3842,7,FALSE)</f>
        <v>#N/A</v>
      </c>
    </row>
    <row r="4036" spans="1:5" x14ac:dyDescent="0.25">
      <c r="A4036" t="s">
        <v>8218</v>
      </c>
      <c r="B4036" t="e">
        <f>VLOOKUP(A4036,'all data'!F4036:L4036,7,FALSE)</f>
        <v>#N/A</v>
      </c>
      <c r="D4036" t="s">
        <v>8220</v>
      </c>
      <c r="E4036" t="e">
        <f>VLOOKUP(D4036,'all data'!F3864:L3864,7,FALSE)</f>
        <v>#N/A</v>
      </c>
    </row>
    <row r="4037" spans="1:5" x14ac:dyDescent="0.25">
      <c r="A4037" t="s">
        <v>8218</v>
      </c>
      <c r="B4037" t="e">
        <f>VLOOKUP(A4037,'all data'!F4037:L4037,7,FALSE)</f>
        <v>#N/A</v>
      </c>
      <c r="D4037" t="s">
        <v>8220</v>
      </c>
      <c r="E4037" t="e">
        <f>VLOOKUP(D4037,'all data'!F3865:L3865,7,FALSE)</f>
        <v>#N/A</v>
      </c>
    </row>
    <row r="4038" spans="1:5" x14ac:dyDescent="0.25">
      <c r="A4038" t="s">
        <v>8218</v>
      </c>
      <c r="B4038" t="e">
        <f>VLOOKUP(A4038,'all data'!F4038:L4038,7,FALSE)</f>
        <v>#N/A</v>
      </c>
      <c r="D4038" t="s">
        <v>8220</v>
      </c>
      <c r="E4038" t="e">
        <f>VLOOKUP(D4038,'all data'!F3866:L3866,7,FALSE)</f>
        <v>#N/A</v>
      </c>
    </row>
    <row r="4039" spans="1:5" x14ac:dyDescent="0.25">
      <c r="A4039" t="s">
        <v>8218</v>
      </c>
      <c r="B4039" t="e">
        <f>VLOOKUP(A4039,'all data'!F4039:L4039,7,FALSE)</f>
        <v>#N/A</v>
      </c>
      <c r="D4039" t="s">
        <v>8220</v>
      </c>
      <c r="E4039" t="e">
        <f>VLOOKUP(D4039,'all data'!F3867:L3867,7,FALSE)</f>
        <v>#N/A</v>
      </c>
    </row>
    <row r="4040" spans="1:5" x14ac:dyDescent="0.25">
      <c r="A4040" t="s">
        <v>8218</v>
      </c>
      <c r="B4040" t="e">
        <f>VLOOKUP(A4040,'all data'!F4040:L4040,7,FALSE)</f>
        <v>#N/A</v>
      </c>
      <c r="D4040" t="s">
        <v>8220</v>
      </c>
      <c r="E4040" t="e">
        <f>VLOOKUP(D4040,'all data'!F3868:L3868,7,FALSE)</f>
        <v>#N/A</v>
      </c>
    </row>
    <row r="4041" spans="1:5" x14ac:dyDescent="0.25">
      <c r="A4041" t="s">
        <v>8218</v>
      </c>
      <c r="B4041" t="e">
        <f>VLOOKUP(A4041,'all data'!F4041:L4041,7,FALSE)</f>
        <v>#N/A</v>
      </c>
      <c r="D4041" t="s">
        <v>8220</v>
      </c>
      <c r="E4041" t="e">
        <f>VLOOKUP(D4041,'all data'!F3869:L3869,7,FALSE)</f>
        <v>#N/A</v>
      </c>
    </row>
    <row r="4042" spans="1:5" x14ac:dyDescent="0.25">
      <c r="A4042" t="s">
        <v>8218</v>
      </c>
      <c r="B4042" t="e">
        <f>VLOOKUP(A4042,'all data'!F4042:L4042,7,FALSE)</f>
        <v>#N/A</v>
      </c>
      <c r="D4042" t="s">
        <v>8220</v>
      </c>
      <c r="E4042" t="e">
        <f>VLOOKUP(D4042,'all data'!F3870:L3870,7,FALSE)</f>
        <v>#N/A</v>
      </c>
    </row>
    <row r="4043" spans="1:5" x14ac:dyDescent="0.25">
      <c r="A4043" t="s">
        <v>8218</v>
      </c>
      <c r="B4043" t="e">
        <f>VLOOKUP(A4043,'all data'!F4043:L4043,7,FALSE)</f>
        <v>#N/A</v>
      </c>
      <c r="D4043" t="s">
        <v>8220</v>
      </c>
      <c r="E4043" t="e">
        <f>VLOOKUP(D4043,'all data'!F3871:L3871,7,FALSE)</f>
        <v>#N/A</v>
      </c>
    </row>
    <row r="4044" spans="1:5" x14ac:dyDescent="0.25">
      <c r="A4044" t="s">
        <v>8218</v>
      </c>
      <c r="B4044" t="e">
        <f>VLOOKUP(A4044,'all data'!F4044:L4044,7,FALSE)</f>
        <v>#N/A</v>
      </c>
      <c r="D4044" t="s">
        <v>8220</v>
      </c>
      <c r="E4044" t="e">
        <f>VLOOKUP(D4044,'all data'!F3872:L3872,7,FALSE)</f>
        <v>#N/A</v>
      </c>
    </row>
    <row r="4045" spans="1:5" x14ac:dyDescent="0.25">
      <c r="A4045" t="s">
        <v>8218</v>
      </c>
      <c r="B4045" t="e">
        <f>VLOOKUP(A4045,'all data'!F4045:L4045,7,FALSE)</f>
        <v>#N/A</v>
      </c>
      <c r="D4045" t="s">
        <v>8220</v>
      </c>
      <c r="E4045" t="e">
        <f>VLOOKUP(D4045,'all data'!F3873:L3873,7,FALSE)</f>
        <v>#N/A</v>
      </c>
    </row>
    <row r="4046" spans="1:5" x14ac:dyDescent="0.25">
      <c r="A4046" t="s">
        <v>8218</v>
      </c>
      <c r="B4046" t="e">
        <f>VLOOKUP(A4046,'all data'!F4046:L4046,7,FALSE)</f>
        <v>#N/A</v>
      </c>
      <c r="D4046" t="s">
        <v>8220</v>
      </c>
      <c r="E4046" t="e">
        <f>VLOOKUP(D4046,'all data'!F3887:L3887,7,FALSE)</f>
        <v>#N/A</v>
      </c>
    </row>
    <row r="4047" spans="1:5" x14ac:dyDescent="0.25">
      <c r="A4047" t="s">
        <v>8218</v>
      </c>
      <c r="B4047" t="e">
        <f>VLOOKUP(A4047,'all data'!F4047:L4047,7,FALSE)</f>
        <v>#N/A</v>
      </c>
      <c r="D4047" t="s">
        <v>8220</v>
      </c>
      <c r="E4047" t="e">
        <f>VLOOKUP(D4047,'all data'!F3888:L3888,7,FALSE)</f>
        <v>#N/A</v>
      </c>
    </row>
    <row r="4048" spans="1:5" x14ac:dyDescent="0.25">
      <c r="A4048" t="s">
        <v>8218</v>
      </c>
      <c r="B4048" t="e">
        <f>VLOOKUP(A4048,'all data'!F4048:L4048,7,FALSE)</f>
        <v>#N/A</v>
      </c>
      <c r="D4048" t="s">
        <v>8220</v>
      </c>
      <c r="E4048" t="e">
        <f>VLOOKUP(D4048,'all data'!F3889:L3889,7,FALSE)</f>
        <v>#N/A</v>
      </c>
    </row>
    <row r="4049" spans="1:5" x14ac:dyDescent="0.25">
      <c r="A4049" t="s">
        <v>8218</v>
      </c>
      <c r="B4049" t="e">
        <f>VLOOKUP(A4049,'all data'!F4049:L4049,7,FALSE)</f>
        <v>#N/A</v>
      </c>
      <c r="D4049" t="s">
        <v>8220</v>
      </c>
      <c r="E4049" t="e">
        <f>VLOOKUP(D4049,'all data'!F3890:L3890,7,FALSE)</f>
        <v>#N/A</v>
      </c>
    </row>
    <row r="4050" spans="1:5" x14ac:dyDescent="0.25">
      <c r="A4050" t="s">
        <v>8218</v>
      </c>
      <c r="B4050" t="e">
        <f>VLOOKUP(A4050,'all data'!F4050:L4050,7,FALSE)</f>
        <v>#N/A</v>
      </c>
      <c r="D4050" t="s">
        <v>8220</v>
      </c>
      <c r="E4050" t="e">
        <f>VLOOKUP(D4050,'all data'!F3891:L3891,7,FALSE)</f>
        <v>#N/A</v>
      </c>
    </row>
    <row r="4051" spans="1:5" x14ac:dyDescent="0.25">
      <c r="A4051" t="s">
        <v>8218</v>
      </c>
      <c r="B4051" t="e">
        <f>VLOOKUP(A4051,'all data'!F4051:L4051,7,FALSE)</f>
        <v>#N/A</v>
      </c>
      <c r="D4051" t="s">
        <v>8220</v>
      </c>
      <c r="E4051" t="e">
        <f>VLOOKUP(D4051,'all data'!F3892:L3892,7,FALSE)</f>
        <v>#N/A</v>
      </c>
    </row>
    <row r="4052" spans="1:5" x14ac:dyDescent="0.25">
      <c r="A4052" t="s">
        <v>8218</v>
      </c>
      <c r="B4052" t="e">
        <f>VLOOKUP(A4052,'all data'!F4052:L4052,7,FALSE)</f>
        <v>#N/A</v>
      </c>
      <c r="D4052" t="s">
        <v>8220</v>
      </c>
      <c r="E4052" t="e">
        <f>VLOOKUP(D4052,'all data'!F3905:L3905,7,FALSE)</f>
        <v>#N/A</v>
      </c>
    </row>
    <row r="4053" spans="1:5" x14ac:dyDescent="0.25">
      <c r="A4053" t="s">
        <v>8218</v>
      </c>
      <c r="B4053" t="e">
        <f>VLOOKUP(A4053,'all data'!F4053:L4053,7,FALSE)</f>
        <v>#N/A</v>
      </c>
      <c r="D4053" t="s">
        <v>8220</v>
      </c>
      <c r="E4053" t="e">
        <f>VLOOKUP(D4053,'all data'!F3906:L3906,7,FALSE)</f>
        <v>#N/A</v>
      </c>
    </row>
    <row r="4054" spans="1:5" x14ac:dyDescent="0.25">
      <c r="A4054" t="s">
        <v>8218</v>
      </c>
      <c r="B4054" t="e">
        <f>VLOOKUP(A4054,'all data'!F4054:L4054,7,FALSE)</f>
        <v>#N/A</v>
      </c>
      <c r="D4054" t="s">
        <v>8220</v>
      </c>
      <c r="E4054" t="e">
        <f>VLOOKUP(D4054,'all data'!F3907:L3907,7,FALSE)</f>
        <v>#N/A</v>
      </c>
    </row>
    <row r="4055" spans="1:5" x14ac:dyDescent="0.25">
      <c r="A4055" t="s">
        <v>8218</v>
      </c>
      <c r="B4055" t="e">
        <f>VLOOKUP(A4055,'all data'!F4055:L4055,7,FALSE)</f>
        <v>#N/A</v>
      </c>
      <c r="D4055" t="s">
        <v>8220</v>
      </c>
      <c r="E4055" t="e">
        <f>VLOOKUP(D4055,'all data'!F3915:L3915,7,FALSE)</f>
        <v>#N/A</v>
      </c>
    </row>
    <row r="4056" spans="1:5" x14ac:dyDescent="0.25">
      <c r="A4056" t="s">
        <v>8218</v>
      </c>
      <c r="B4056" t="e">
        <f>VLOOKUP(A4056,'all data'!F4056:L4056,7,FALSE)</f>
        <v>#N/A</v>
      </c>
      <c r="D4056" t="s">
        <v>8220</v>
      </c>
      <c r="E4056" t="e">
        <f>VLOOKUP(D4056,'all data'!F3916:L3916,7,FALSE)</f>
        <v>#N/A</v>
      </c>
    </row>
    <row r="4057" spans="1:5" x14ac:dyDescent="0.25">
      <c r="A4057" t="s">
        <v>8218</v>
      </c>
      <c r="B4057" t="e">
        <f>VLOOKUP(A4057,'all data'!F4057:L4057,7,FALSE)</f>
        <v>#N/A</v>
      </c>
      <c r="D4057" t="s">
        <v>8220</v>
      </c>
      <c r="E4057" t="e">
        <f>VLOOKUP(D4057,'all data'!F3917:L3917,7,FALSE)</f>
        <v>#N/A</v>
      </c>
    </row>
    <row r="4058" spans="1:5" x14ac:dyDescent="0.25">
      <c r="A4058" t="s">
        <v>8218</v>
      </c>
      <c r="B4058" t="e">
        <f>VLOOKUP(A4058,'all data'!F4058:L4058,7,FALSE)</f>
        <v>#N/A</v>
      </c>
      <c r="D4058" t="s">
        <v>8220</v>
      </c>
      <c r="E4058" t="e">
        <f>VLOOKUP(D4058,'all data'!F3945:L3945,7,FALSE)</f>
        <v>#N/A</v>
      </c>
    </row>
    <row r="4059" spans="1:5" x14ac:dyDescent="0.25">
      <c r="A4059" t="s">
        <v>8218</v>
      </c>
      <c r="B4059" t="e">
        <f>VLOOKUP(A4059,'all data'!F4059:L4059,7,FALSE)</f>
        <v>#N/A</v>
      </c>
      <c r="D4059" t="s">
        <v>8220</v>
      </c>
      <c r="E4059" t="e">
        <f>VLOOKUP(D4059,'all data'!F3946:L3946,7,FALSE)</f>
        <v>#N/A</v>
      </c>
    </row>
    <row r="4060" spans="1:5" x14ac:dyDescent="0.25">
      <c r="A4060" t="s">
        <v>8218</v>
      </c>
      <c r="B4060" t="e">
        <f>VLOOKUP(A4060,'all data'!F4060:L4060,7,FALSE)</f>
        <v>#N/A</v>
      </c>
      <c r="D4060" t="s">
        <v>8220</v>
      </c>
      <c r="E4060" t="e">
        <f>VLOOKUP(D4060,'all data'!F3947:L3947,7,FALSE)</f>
        <v>#N/A</v>
      </c>
    </row>
    <row r="4061" spans="1:5" x14ac:dyDescent="0.25">
      <c r="A4061" t="s">
        <v>8218</v>
      </c>
      <c r="B4061" t="e">
        <f>VLOOKUP(A4061,'all data'!F4061:L4061,7,FALSE)</f>
        <v>#N/A</v>
      </c>
      <c r="D4061" t="s">
        <v>8220</v>
      </c>
      <c r="E4061" t="e">
        <f>VLOOKUP(D4061,'all data'!F3948:L3948,7,FALSE)</f>
        <v>#N/A</v>
      </c>
    </row>
    <row r="4062" spans="1:5" x14ac:dyDescent="0.25">
      <c r="A4062" t="s">
        <v>8218</v>
      </c>
      <c r="B4062" t="e">
        <f>VLOOKUP(A4062,'all data'!F4062:L4062,7,FALSE)</f>
        <v>#N/A</v>
      </c>
      <c r="D4062" t="s">
        <v>8220</v>
      </c>
      <c r="E4062" t="e">
        <f>VLOOKUP(D4062,'all data'!F3949:L3949,7,FALSE)</f>
        <v>#N/A</v>
      </c>
    </row>
    <row r="4063" spans="1:5" x14ac:dyDescent="0.25">
      <c r="A4063" t="s">
        <v>8218</v>
      </c>
      <c r="B4063" t="e">
        <f>VLOOKUP(A4063,'all data'!F4063:L4063,7,FALSE)</f>
        <v>#N/A</v>
      </c>
      <c r="D4063" t="s">
        <v>8220</v>
      </c>
      <c r="E4063" t="e">
        <f>VLOOKUP(D4063,'all data'!F3950:L3950,7,FALSE)</f>
        <v>#N/A</v>
      </c>
    </row>
    <row r="4064" spans="1:5" x14ac:dyDescent="0.25">
      <c r="A4064" t="s">
        <v>8218</v>
      </c>
      <c r="B4064" t="e">
        <f>VLOOKUP(A4064,'all data'!F4064:L4064,7,FALSE)</f>
        <v>#N/A</v>
      </c>
      <c r="D4064" t="s">
        <v>8220</v>
      </c>
      <c r="E4064" t="e">
        <f>VLOOKUP(D4064,'all data'!F3951:L3951,7,FALSE)</f>
        <v>#N/A</v>
      </c>
    </row>
    <row r="4065" spans="1:5" x14ac:dyDescent="0.25">
      <c r="A4065" t="s">
        <v>8218</v>
      </c>
      <c r="B4065" t="e">
        <f>VLOOKUP(A4065,'all data'!F4065:L4065,7,FALSE)</f>
        <v>#N/A</v>
      </c>
      <c r="D4065" t="s">
        <v>8220</v>
      </c>
      <c r="E4065" t="e">
        <f>VLOOKUP(D4065,'all data'!F3952:L3952,7,FALSE)</f>
        <v>#N/A</v>
      </c>
    </row>
    <row r="4066" spans="1:5" x14ac:dyDescent="0.25">
      <c r="A4066" t="s">
        <v>8218</v>
      </c>
      <c r="B4066" t="e">
        <f>VLOOKUP(A4066,'all data'!F4066:L4066,7,FALSE)</f>
        <v>#N/A</v>
      </c>
      <c r="D4066" t="s">
        <v>8220</v>
      </c>
      <c r="E4066" t="e">
        <f>VLOOKUP(D4066,'all data'!F3953:L3953,7,FALSE)</f>
        <v>#N/A</v>
      </c>
    </row>
    <row r="4067" spans="1:5" x14ac:dyDescent="0.25">
      <c r="A4067" t="s">
        <v>8218</v>
      </c>
      <c r="B4067" t="e">
        <f>VLOOKUP(A4067,'all data'!F4067:L4067,7,FALSE)</f>
        <v>#N/A</v>
      </c>
      <c r="D4067" t="s">
        <v>8220</v>
      </c>
      <c r="E4067" t="e">
        <f>VLOOKUP(D4067,'all data'!F3954:L3954,7,FALSE)</f>
        <v>#N/A</v>
      </c>
    </row>
    <row r="4068" spans="1:5" x14ac:dyDescent="0.25">
      <c r="A4068" t="s">
        <v>8218</v>
      </c>
      <c r="B4068" t="e">
        <f>VLOOKUP(A4068,'all data'!F4068:L4068,7,FALSE)</f>
        <v>#N/A</v>
      </c>
      <c r="D4068" t="s">
        <v>8220</v>
      </c>
      <c r="E4068" t="e">
        <f>VLOOKUP(D4068,'all data'!F3955:L3955,7,FALSE)</f>
        <v>#N/A</v>
      </c>
    </row>
    <row r="4069" spans="1:5" x14ac:dyDescent="0.25">
      <c r="A4069" t="s">
        <v>8218</v>
      </c>
      <c r="B4069" t="e">
        <f>VLOOKUP(A4069,'all data'!F4069:L4069,7,FALSE)</f>
        <v>#N/A</v>
      </c>
      <c r="D4069" t="s">
        <v>8220</v>
      </c>
      <c r="E4069" t="e">
        <f>VLOOKUP(D4069,'all data'!F3956:L3956,7,FALSE)</f>
        <v>#N/A</v>
      </c>
    </row>
    <row r="4070" spans="1:5" x14ac:dyDescent="0.25">
      <c r="A4070" t="s">
        <v>8218</v>
      </c>
      <c r="B4070" t="e">
        <f>VLOOKUP(A4070,'all data'!F4070:L4070,7,FALSE)</f>
        <v>#N/A</v>
      </c>
      <c r="D4070" t="s">
        <v>8220</v>
      </c>
      <c r="E4070" t="e">
        <f>VLOOKUP(D4070,'all data'!F3957:L3957,7,FALSE)</f>
        <v>#N/A</v>
      </c>
    </row>
    <row r="4071" spans="1:5" x14ac:dyDescent="0.25">
      <c r="A4071" t="s">
        <v>8218</v>
      </c>
      <c r="B4071" t="e">
        <f>VLOOKUP(A4071,'all data'!F4071:L4071,7,FALSE)</f>
        <v>#N/A</v>
      </c>
      <c r="D4071" t="s">
        <v>8220</v>
      </c>
      <c r="E4071" t="e">
        <f>VLOOKUP(D4071,'all data'!F3958:L3958,7,FALSE)</f>
        <v>#N/A</v>
      </c>
    </row>
    <row r="4072" spans="1:5" x14ac:dyDescent="0.25">
      <c r="A4072" t="s">
        <v>8218</v>
      </c>
      <c r="B4072" t="e">
        <f>VLOOKUP(A4072,'all data'!F4072:L4072,7,FALSE)</f>
        <v>#N/A</v>
      </c>
      <c r="D4072" t="s">
        <v>8220</v>
      </c>
      <c r="E4072" t="e">
        <f>VLOOKUP(D4072,'all data'!F3959:L3959,7,FALSE)</f>
        <v>#N/A</v>
      </c>
    </row>
    <row r="4073" spans="1:5" x14ac:dyDescent="0.25">
      <c r="A4073" t="s">
        <v>8218</v>
      </c>
      <c r="B4073" t="e">
        <f>VLOOKUP(A4073,'all data'!F4073:L4073,7,FALSE)</f>
        <v>#N/A</v>
      </c>
      <c r="D4073" t="s">
        <v>8220</v>
      </c>
      <c r="E4073" t="e">
        <f>VLOOKUP(D4073,'all data'!F3960:L3960,7,FALSE)</f>
        <v>#N/A</v>
      </c>
    </row>
    <row r="4074" spans="1:5" x14ac:dyDescent="0.25">
      <c r="A4074" t="s">
        <v>8218</v>
      </c>
      <c r="B4074" t="e">
        <f>VLOOKUP(A4074,'all data'!F4074:L4074,7,FALSE)</f>
        <v>#N/A</v>
      </c>
      <c r="D4074" t="s">
        <v>8220</v>
      </c>
      <c r="E4074" t="e">
        <f>VLOOKUP(D4074,'all data'!F3961:L3961,7,FALSE)</f>
        <v>#N/A</v>
      </c>
    </row>
    <row r="4075" spans="1:5" x14ac:dyDescent="0.25">
      <c r="A4075" t="s">
        <v>8218</v>
      </c>
      <c r="B4075" t="e">
        <f>VLOOKUP(A4075,'all data'!F4075:L4075,7,FALSE)</f>
        <v>#N/A</v>
      </c>
      <c r="D4075" t="s">
        <v>8220</v>
      </c>
      <c r="E4075" t="e">
        <f>VLOOKUP(D4075,'all data'!F3962:L3962,7,FALSE)</f>
        <v>#N/A</v>
      </c>
    </row>
    <row r="4076" spans="1:5" x14ac:dyDescent="0.25">
      <c r="A4076" t="s">
        <v>8218</v>
      </c>
      <c r="B4076" t="e">
        <f>VLOOKUP(A4076,'all data'!F4076:L4076,7,FALSE)</f>
        <v>#N/A</v>
      </c>
      <c r="D4076" t="s">
        <v>8220</v>
      </c>
      <c r="E4076" t="e">
        <f>VLOOKUP(D4076,'all data'!F3963:L3963,7,FALSE)</f>
        <v>#N/A</v>
      </c>
    </row>
    <row r="4077" spans="1:5" x14ac:dyDescent="0.25">
      <c r="A4077" t="s">
        <v>8218</v>
      </c>
      <c r="B4077" t="e">
        <f>VLOOKUP(A4077,'all data'!F4077:L4077,7,FALSE)</f>
        <v>#N/A</v>
      </c>
      <c r="D4077" t="s">
        <v>8220</v>
      </c>
      <c r="E4077" t="e">
        <f>VLOOKUP(D4077,'all data'!F3964:L3964,7,FALSE)</f>
        <v>#N/A</v>
      </c>
    </row>
    <row r="4078" spans="1:5" x14ac:dyDescent="0.25">
      <c r="A4078" t="s">
        <v>8218</v>
      </c>
      <c r="B4078" t="e">
        <f>VLOOKUP(A4078,'all data'!F4078:L4078,7,FALSE)</f>
        <v>#N/A</v>
      </c>
      <c r="D4078" t="s">
        <v>8220</v>
      </c>
      <c r="E4078" t="e">
        <f>VLOOKUP(D4078,'all data'!F3965:L3965,7,FALSE)</f>
        <v>#N/A</v>
      </c>
    </row>
    <row r="4079" spans="1:5" x14ac:dyDescent="0.25">
      <c r="A4079" t="s">
        <v>8218</v>
      </c>
      <c r="B4079" t="e">
        <f>VLOOKUP(A4079,'all data'!F4079:L4079,7,FALSE)</f>
        <v>#N/A</v>
      </c>
      <c r="D4079" t="s">
        <v>8220</v>
      </c>
      <c r="E4079" t="e">
        <f>VLOOKUP(D4079,'all data'!F3966:L3966,7,FALSE)</f>
        <v>#N/A</v>
      </c>
    </row>
    <row r="4080" spans="1:5" x14ac:dyDescent="0.25">
      <c r="A4080" t="s">
        <v>8218</v>
      </c>
      <c r="B4080" t="e">
        <f>VLOOKUP(A4080,'all data'!F4080:L4080,7,FALSE)</f>
        <v>#N/A</v>
      </c>
      <c r="D4080" t="s">
        <v>8220</v>
      </c>
      <c r="E4080" t="e">
        <f>VLOOKUP(D4080,'all data'!F3967:L3967,7,FALSE)</f>
        <v>#N/A</v>
      </c>
    </row>
    <row r="4081" spans="1:5" x14ac:dyDescent="0.25">
      <c r="A4081" t="s">
        <v>8218</v>
      </c>
      <c r="B4081" t="e">
        <f>VLOOKUP(A4081,'all data'!F4081:L4081,7,FALSE)</f>
        <v>#N/A</v>
      </c>
      <c r="D4081" t="s">
        <v>8220</v>
      </c>
      <c r="E4081" t="e">
        <f>VLOOKUP(D4081,'all data'!F3968:L3968,7,FALSE)</f>
        <v>#N/A</v>
      </c>
    </row>
    <row r="4082" spans="1:5" x14ac:dyDescent="0.25">
      <c r="A4082" t="s">
        <v>8218</v>
      </c>
      <c r="B4082" t="e">
        <f>VLOOKUP(A4082,'all data'!F4082:L4082,7,FALSE)</f>
        <v>#N/A</v>
      </c>
      <c r="D4082" t="s">
        <v>8220</v>
      </c>
      <c r="E4082" t="e">
        <f>VLOOKUP(D4082,'all data'!F3969:L3969,7,FALSE)</f>
        <v>#N/A</v>
      </c>
    </row>
    <row r="4083" spans="1:5" x14ac:dyDescent="0.25">
      <c r="A4083" t="s">
        <v>8218</v>
      </c>
      <c r="B4083" t="e">
        <f>VLOOKUP(A4083,'all data'!F4083:L4083,7,FALSE)</f>
        <v>#N/A</v>
      </c>
      <c r="D4083" t="s">
        <v>8220</v>
      </c>
      <c r="E4083" t="e">
        <f>VLOOKUP(D4083,'all data'!F3970:L3970,7,FALSE)</f>
        <v>#N/A</v>
      </c>
    </row>
    <row r="4084" spans="1:5" x14ac:dyDescent="0.25">
      <c r="A4084" t="s">
        <v>8218</v>
      </c>
      <c r="B4084" t="e">
        <f>VLOOKUP(A4084,'all data'!F4084:L4084,7,FALSE)</f>
        <v>#N/A</v>
      </c>
      <c r="D4084" t="s">
        <v>8220</v>
      </c>
      <c r="E4084" t="e">
        <f>VLOOKUP(D4084,'all data'!F3971:L3971,7,FALSE)</f>
        <v>#N/A</v>
      </c>
    </row>
    <row r="4085" spans="1:5" x14ac:dyDescent="0.25">
      <c r="A4085" t="s">
        <v>8218</v>
      </c>
      <c r="B4085" t="e">
        <f>VLOOKUP(A4085,'all data'!F4085:L4085,7,FALSE)</f>
        <v>#N/A</v>
      </c>
      <c r="D4085" t="s">
        <v>8220</v>
      </c>
      <c r="E4085" t="e">
        <f>VLOOKUP(D4085,'all data'!F3972:L3972,7,FALSE)</f>
        <v>#N/A</v>
      </c>
    </row>
    <row r="4086" spans="1:5" x14ac:dyDescent="0.25">
      <c r="A4086" t="s">
        <v>8218</v>
      </c>
      <c r="B4086" t="e">
        <f>VLOOKUP(A4086,'all data'!F4086:L4086,7,FALSE)</f>
        <v>#N/A</v>
      </c>
      <c r="D4086" t="s">
        <v>8220</v>
      </c>
      <c r="E4086" t="e">
        <f>VLOOKUP(D4086,'all data'!F3993:L3993,7,FALSE)</f>
        <v>#N/A</v>
      </c>
    </row>
    <row r="4087" spans="1:5" x14ac:dyDescent="0.25">
      <c r="A4087" t="s">
        <v>8218</v>
      </c>
      <c r="B4087" t="e">
        <f>VLOOKUP(A4087,'all data'!F4087:L4087,7,FALSE)</f>
        <v>#N/A</v>
      </c>
      <c r="D4087" t="s">
        <v>8220</v>
      </c>
      <c r="E4087" t="e">
        <f>VLOOKUP(D4087,'all data'!F3994:L3994,7,FALSE)</f>
        <v>#N/A</v>
      </c>
    </row>
    <row r="4088" spans="1:5" x14ac:dyDescent="0.25">
      <c r="A4088" t="s">
        <v>8218</v>
      </c>
      <c r="B4088" t="e">
        <f>VLOOKUP(A4088,'all data'!F4088:L4088,7,FALSE)</f>
        <v>#N/A</v>
      </c>
      <c r="D4088" t="s">
        <v>8220</v>
      </c>
      <c r="E4088" t="e">
        <f>VLOOKUP(D4088,'all data'!F3995:L3995,7,FALSE)</f>
        <v>#N/A</v>
      </c>
    </row>
    <row r="4089" spans="1:5" x14ac:dyDescent="0.25">
      <c r="A4089" t="s">
        <v>8218</v>
      </c>
      <c r="B4089" t="e">
        <f>VLOOKUP(A4089,'all data'!F4089:L4089,7,FALSE)</f>
        <v>#N/A</v>
      </c>
      <c r="D4089" t="s">
        <v>8220</v>
      </c>
      <c r="E4089" t="e">
        <f>VLOOKUP(D4089,'all data'!F3996:L3996,7,FALSE)</f>
        <v>#N/A</v>
      </c>
    </row>
    <row r="4090" spans="1:5" x14ac:dyDescent="0.25">
      <c r="A4090" t="s">
        <v>8218</v>
      </c>
      <c r="B4090" t="e">
        <f>VLOOKUP(A4090,'all data'!F4090:L4090,7,FALSE)</f>
        <v>#N/A</v>
      </c>
      <c r="D4090" t="s">
        <v>8220</v>
      </c>
      <c r="E4090" t="e">
        <f>VLOOKUP(D4090,'all data'!F3997:L3997,7,FALSE)</f>
        <v>#N/A</v>
      </c>
    </row>
    <row r="4091" spans="1:5" x14ac:dyDescent="0.25">
      <c r="A4091" t="s">
        <v>8218</v>
      </c>
      <c r="B4091" t="e">
        <f>VLOOKUP(A4091,'all data'!F4091:L4091,7,FALSE)</f>
        <v>#N/A</v>
      </c>
      <c r="D4091" t="s">
        <v>8220</v>
      </c>
      <c r="E4091" t="e">
        <f>VLOOKUP(D4091,'all data'!F3998:L3998,7,FALSE)</f>
        <v>#N/A</v>
      </c>
    </row>
    <row r="4092" spans="1:5" x14ac:dyDescent="0.25">
      <c r="A4092" t="s">
        <v>8218</v>
      </c>
      <c r="B4092" t="e">
        <f>VLOOKUP(A4092,'all data'!F4092:L4092,7,FALSE)</f>
        <v>#N/A</v>
      </c>
      <c r="D4092" t="s">
        <v>8220</v>
      </c>
      <c r="E4092" t="e">
        <f>VLOOKUP(D4092,'all data'!F3999:L3999,7,FALSE)</f>
        <v>#N/A</v>
      </c>
    </row>
    <row r="4093" spans="1:5" x14ac:dyDescent="0.25">
      <c r="A4093" t="s">
        <v>8218</v>
      </c>
      <c r="B4093" t="e">
        <f>VLOOKUP(A4093,'all data'!F4093:L4093,7,FALSE)</f>
        <v>#N/A</v>
      </c>
      <c r="D4093" t="s">
        <v>8220</v>
      </c>
      <c r="E4093" t="e">
        <f>VLOOKUP(D4093,'all data'!F4000:L4000,7,FALSE)</f>
        <v>#N/A</v>
      </c>
    </row>
    <row r="4094" spans="1:5" x14ac:dyDescent="0.25">
      <c r="A4094" t="s">
        <v>8218</v>
      </c>
      <c r="B4094" t="e">
        <f>VLOOKUP(A4094,'all data'!F4094:L4094,7,FALSE)</f>
        <v>#N/A</v>
      </c>
      <c r="D4094" t="s">
        <v>8220</v>
      </c>
      <c r="E4094" t="e">
        <f>VLOOKUP(D4094,'all data'!F4001:L4001,7,FALSE)</f>
        <v>#N/A</v>
      </c>
    </row>
    <row r="4095" spans="1:5" x14ac:dyDescent="0.25">
      <c r="A4095" t="s">
        <v>8218</v>
      </c>
      <c r="B4095" t="e">
        <f>VLOOKUP(A4095,'all data'!F4095:L4095,7,FALSE)</f>
        <v>#N/A</v>
      </c>
      <c r="D4095" t="s">
        <v>8220</v>
      </c>
      <c r="E4095" t="e">
        <f>VLOOKUP(D4095,'all data'!F4002:L4002,7,FALSE)</f>
        <v>#N/A</v>
      </c>
    </row>
    <row r="4096" spans="1:5" x14ac:dyDescent="0.25">
      <c r="A4096" t="s">
        <v>8218</v>
      </c>
      <c r="B4096" t="e">
        <f>VLOOKUP(A4096,'all data'!F4096:L4096,7,FALSE)</f>
        <v>#N/A</v>
      </c>
      <c r="D4096" t="s">
        <v>8220</v>
      </c>
      <c r="E4096" t="e">
        <f>VLOOKUP(D4096,'all data'!F4003:L4003,7,FALSE)</f>
        <v>#N/A</v>
      </c>
    </row>
    <row r="4097" spans="1:5" x14ac:dyDescent="0.25">
      <c r="A4097" t="s">
        <v>8218</v>
      </c>
      <c r="B4097" t="e">
        <f>VLOOKUP(A4097,'all data'!F4097:L4097,7,FALSE)</f>
        <v>#N/A</v>
      </c>
      <c r="D4097" t="s">
        <v>8220</v>
      </c>
      <c r="E4097" t="e">
        <f>VLOOKUP(D4097,'all data'!F4037:L4037,7,FALSE)</f>
        <v>#N/A</v>
      </c>
    </row>
    <row r="4098" spans="1:5" x14ac:dyDescent="0.25">
      <c r="A4098" t="s">
        <v>8218</v>
      </c>
      <c r="B4098" t="e">
        <f>VLOOKUP(A4098,'all data'!F4098:L4098,7,FALSE)</f>
        <v>#N/A</v>
      </c>
      <c r="D4098" t="s">
        <v>8220</v>
      </c>
      <c r="E4098" t="e">
        <f>VLOOKUP(D4098,'all data'!F4038:L4038,7,FALSE)</f>
        <v>#N/A</v>
      </c>
    </row>
    <row r="4099" spans="1:5" x14ac:dyDescent="0.25">
      <c r="A4099" t="s">
        <v>8218</v>
      </c>
      <c r="B4099" t="e">
        <f>VLOOKUP(A4099,'all data'!F4099:L4099,7,FALSE)</f>
        <v>#N/A</v>
      </c>
      <c r="D4099" t="s">
        <v>8220</v>
      </c>
      <c r="E4099" t="e">
        <f>VLOOKUP(D4099,'all data'!F4039:L4039,7,FALSE)</f>
        <v>#N/A</v>
      </c>
    </row>
    <row r="4100" spans="1:5" x14ac:dyDescent="0.25">
      <c r="A4100" t="s">
        <v>8218</v>
      </c>
      <c r="B4100" t="e">
        <f>VLOOKUP(A4100,'all data'!F4100:L4100,7,FALSE)</f>
        <v>#N/A</v>
      </c>
      <c r="D4100" t="s">
        <v>8220</v>
      </c>
      <c r="E4100" t="e">
        <f>VLOOKUP(D4100,'all data'!F4040:L4040,7,FALSE)</f>
        <v>#N/A</v>
      </c>
    </row>
    <row r="4101" spans="1:5" x14ac:dyDescent="0.25">
      <c r="A4101" t="s">
        <v>8218</v>
      </c>
      <c r="B4101" t="e">
        <f>VLOOKUP(A4101,'all data'!F4101:L4101,7,FALSE)</f>
        <v>#N/A</v>
      </c>
      <c r="D4101" t="s">
        <v>8220</v>
      </c>
      <c r="E4101" t="e">
        <f>VLOOKUP(D4101,'all data'!F4047:L4047,7,FALSE)</f>
        <v>#N/A</v>
      </c>
    </row>
    <row r="4102" spans="1:5" x14ac:dyDescent="0.25">
      <c r="A4102" t="s">
        <v>8218</v>
      </c>
      <c r="B4102" t="e">
        <f>VLOOKUP(A4102,'all data'!F4102:L4102,7,FALSE)</f>
        <v>#N/A</v>
      </c>
      <c r="D4102" t="s">
        <v>8220</v>
      </c>
      <c r="E4102" t="e">
        <f>VLOOKUP(D4102,'all data'!F4048:L4048,7,FALSE)</f>
        <v>#N/A</v>
      </c>
    </row>
    <row r="4103" spans="1:5" x14ac:dyDescent="0.25">
      <c r="A4103" t="s">
        <v>8218</v>
      </c>
      <c r="B4103" t="e">
        <f>VLOOKUP(A4103,'all data'!F4103:L4103,7,FALSE)</f>
        <v>#N/A</v>
      </c>
      <c r="D4103" t="s">
        <v>8220</v>
      </c>
      <c r="E4103" t="e">
        <f>VLOOKUP(D4103,'all data'!F4049:L4049,7,FALSE)</f>
        <v>#N/A</v>
      </c>
    </row>
    <row r="4104" spans="1:5" x14ac:dyDescent="0.25">
      <c r="A4104" t="s">
        <v>8218</v>
      </c>
      <c r="B4104" t="e">
        <f>VLOOKUP(A4104,'all data'!F4104:L4104,7,FALSE)</f>
        <v>#N/A</v>
      </c>
      <c r="D4104" t="s">
        <v>8220</v>
      </c>
      <c r="E4104" t="e">
        <f>VLOOKUP(D4104,'all data'!F4050:L4050,7,FALSE)</f>
        <v>#N/A</v>
      </c>
    </row>
    <row r="4105" spans="1:5" x14ac:dyDescent="0.25">
      <c r="A4105" t="s">
        <v>8218</v>
      </c>
      <c r="B4105" t="e">
        <f>VLOOKUP(A4105,'all data'!F4105:L4105,7,FALSE)</f>
        <v>#N/A</v>
      </c>
      <c r="D4105" t="s">
        <v>8220</v>
      </c>
      <c r="E4105" t="e">
        <f>VLOOKUP(D4105,'all data'!F4051:L4051,7,FALSE)</f>
        <v>#N/A</v>
      </c>
    </row>
    <row r="4106" spans="1:5" x14ac:dyDescent="0.25">
      <c r="A4106" t="s">
        <v>8218</v>
      </c>
      <c r="B4106" t="e">
        <f>VLOOKUP(A4106,'all data'!F4106:L4106,7,FALSE)</f>
        <v>#N/A</v>
      </c>
      <c r="D4106" t="s">
        <v>8220</v>
      </c>
      <c r="E4106" t="e">
        <f>VLOOKUP(D4106,'all data'!F4069:L4069,7,FALSE)</f>
        <v>#N/A</v>
      </c>
    </row>
    <row r="4107" spans="1:5" x14ac:dyDescent="0.25">
      <c r="A4107" t="s">
        <v>8218</v>
      </c>
      <c r="B4107" t="e">
        <f>VLOOKUP(A4107,'all data'!F4107:L4107,7,FALSE)</f>
        <v>#N/A</v>
      </c>
      <c r="D4107" t="s">
        <v>8220</v>
      </c>
      <c r="E4107" t="e">
        <f>VLOOKUP(D4107,'all data'!F4070:L4070,7,FALSE)</f>
        <v>#N/A</v>
      </c>
    </row>
    <row r="4108" spans="1:5" x14ac:dyDescent="0.25">
      <c r="A4108" t="s">
        <v>8218</v>
      </c>
      <c r="B4108" t="e">
        <f>VLOOKUP(A4108,'all data'!F4108:L4108,7,FALSE)</f>
        <v>#N/A</v>
      </c>
      <c r="D4108" t="s">
        <v>8220</v>
      </c>
      <c r="E4108" t="e">
        <f>VLOOKUP(D4108,'all data'!F4071:L4071,7,FALSE)</f>
        <v>#N/A</v>
      </c>
    </row>
    <row r="4109" spans="1:5" x14ac:dyDescent="0.25">
      <c r="A4109" t="s">
        <v>8218</v>
      </c>
      <c r="B4109" t="e">
        <f>VLOOKUP(A4109,'all data'!F4109:L4109,7,FALSE)</f>
        <v>#N/A</v>
      </c>
      <c r="D4109" t="s">
        <v>8220</v>
      </c>
      <c r="E4109" t="e">
        <f>VLOOKUP(D4109,'all data'!F4072:L4072,7,FALSE)</f>
        <v>#N/A</v>
      </c>
    </row>
    <row r="4110" spans="1:5" x14ac:dyDescent="0.25">
      <c r="A4110" t="s">
        <v>8218</v>
      </c>
      <c r="B4110" t="e">
        <f>VLOOKUP(A4110,'all data'!F4110:L4110,7,FALSE)</f>
        <v>#N/A</v>
      </c>
      <c r="D4110" t="s">
        <v>8220</v>
      </c>
      <c r="E4110" t="e">
        <f>VLOOKUP(D4110,'all data'!F4073:L4073,7,FALSE)</f>
        <v>#N/A</v>
      </c>
    </row>
    <row r="4111" spans="1:5" x14ac:dyDescent="0.25">
      <c r="A4111" t="s">
        <v>8218</v>
      </c>
      <c r="B4111" t="e">
        <f>VLOOKUP(A4111,'all data'!F4111:L4111,7,FALSE)</f>
        <v>#N/A</v>
      </c>
      <c r="D4111" t="s">
        <v>8220</v>
      </c>
      <c r="E4111" t="e">
        <f>VLOOKUP(D4111,'all data'!F4074:L4074,7,FALSE)</f>
        <v>#N/A</v>
      </c>
    </row>
    <row r="4112" spans="1:5" x14ac:dyDescent="0.25">
      <c r="A4112" t="s">
        <v>8218</v>
      </c>
      <c r="B4112" t="e">
        <f>VLOOKUP(A4112,'all data'!F4112:L4112,7,FALSE)</f>
        <v>#N/A</v>
      </c>
      <c r="D4112" t="s">
        <v>8220</v>
      </c>
      <c r="E4112" t="e">
        <f>VLOOKUP(D4112,'all data'!F4075:L4075,7,FALSE)</f>
        <v>#N/A</v>
      </c>
    </row>
    <row r="4113" spans="1:5" x14ac:dyDescent="0.25">
      <c r="A4113" t="s">
        <v>8218</v>
      </c>
      <c r="B4113" t="e">
        <f>VLOOKUP(A4113,'all data'!F4113:L4113,7,FALSE)</f>
        <v>#N/A</v>
      </c>
      <c r="D4113" t="s">
        <v>8220</v>
      </c>
      <c r="E4113" t="e">
        <f>VLOOKUP(D4113,'all data'!F4076:L4076,7,FALSE)</f>
        <v>#N/A</v>
      </c>
    </row>
    <row r="4114" spans="1:5" x14ac:dyDescent="0.25">
      <c r="A4114" t="s">
        <v>8218</v>
      </c>
      <c r="B4114" t="e">
        <f>VLOOKUP(A4114,'all data'!F4114:L4114,7,FALSE)</f>
        <v>#N/A</v>
      </c>
      <c r="D4114" t="s">
        <v>8220</v>
      </c>
      <c r="E4114" t="e">
        <f>VLOOKUP(D4114,'all data'!F4077:L4077,7,FALSE)</f>
        <v>#N/A</v>
      </c>
    </row>
    <row r="4115" spans="1:5" x14ac:dyDescent="0.25">
      <c r="A4115" t="s">
        <v>8218</v>
      </c>
      <c r="B4115" t="e">
        <f>VLOOKUP(A4115,'all data'!F4115:L4115,7,FALSE)</f>
        <v>#N/A</v>
      </c>
      <c r="D4115" t="s">
        <v>8220</v>
      </c>
      <c r="E4115" t="e">
        <f>VLOOKUP(D4115,'all data'!F4078:L4078,7,FALSE)</f>
        <v>#N/A</v>
      </c>
    </row>
  </sheetData>
  <sortState xmlns:xlrd2="http://schemas.microsoft.com/office/spreadsheetml/2017/richdata2" ref="D2:E4115">
    <sortCondition ref="E2:E4115"/>
  </sortState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data</vt:lpstr>
      <vt:lpstr>Category</vt:lpstr>
      <vt:lpstr>Sub-Category</vt:lpstr>
      <vt:lpstr>Date</vt:lpstr>
      <vt:lpstr>Goal</vt:lpstr>
      <vt:lpstr>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Mallory Anderson</cp:lastModifiedBy>
  <dcterms:created xsi:type="dcterms:W3CDTF">2017-04-20T15:17:24Z</dcterms:created>
  <dcterms:modified xsi:type="dcterms:W3CDTF">2020-12-21T22:40:03Z</dcterms:modified>
</cp:coreProperties>
</file>