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ork\GitHub\Studio\Studio\UiPath.Studio.Plugin.Workflow\ProjectTemplates\Business Project\"/>
    </mc:Choice>
  </mc:AlternateContent>
  <xr:revisionPtr revIDLastSave="0" documentId="13_ncr:1_{841250D0-30A1-4773-B3A3-B7E3E0F9044F}" xr6:coauthVersionLast="45" xr6:coauthVersionMax="45" xr10:uidLastSave="{00000000-0000-0000-0000-000000000000}"/>
  <bookViews>
    <workbookView xWindow="0" yWindow="620" windowWidth="18700" windowHeight="9580" activeTab="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<sst xmlns="http://schemas.openxmlformats.org/spreadsheetml/2006/main" count="109" uniqueCount="88">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</sst>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6" ht="18.5" x14ac:dyDescent="0.35">
      <c r="A1" s="52" t="s">
        <v>4</v>
      </c>
      <c r="B1" s="52"/>
      <c r="C1" s="52"/>
      <c r="D1" s="52"/>
      <c r="E1" s="42"/>
      <c r="F1" s="42"/>
    </row>
    <row r="2" spans="1:6" s="25" customFormat="1" ht="51" customHeight="1" x14ac:dyDescent="0.35">
      <c r="A2" s="53" t="s">
        <v>87</v>
      </c>
      <c r="B2" s="54"/>
      <c r="C2" s="54"/>
      <c r="D2" s="54"/>
      <c r="E2" s="42"/>
      <c r="F2" s="42"/>
    </row>
    <row r="3" spans="1:6" x14ac:dyDescent="0.35">
      <c r="A3" s="1"/>
    </row>
    <row r="4" spans="1:6" x14ac:dyDescent="0.35">
      <c r="A4" s="1" t="s">
        <v>27</v>
      </c>
      <c r="B4" s="2">
        <f ca="1">TODAY()</f>
        <v>44097</v>
      </c>
    </row>
    <row r="6" spans="1:6" s="25" customFormat="1" x14ac:dyDescent="0.35">
      <c r="A6" s="25" t="s">
        <v>84</v>
      </c>
      <c r="B6" s="25" t="s">
        <v>85</v>
      </c>
    </row>
    <row r="7" spans="1:6" s="25" customFormat="1" x14ac:dyDescent="0.35">
      <c r="A7" s="25" t="s">
        <v>58</v>
      </c>
      <c r="B7" s="25">
        <v>7</v>
      </c>
    </row>
    <row r="8" spans="1:6" s="25" customFormat="1" x14ac:dyDescent="0.35">
      <c r="A8" s="25" t="s">
        <v>59</v>
      </c>
      <c r="B8" s="43" t="str">
        <f ca="1">TEXT(Date_Input+Days, preferred_date_format)</f>
        <v>2020-09-30</v>
      </c>
    </row>
    <row r="9" spans="1:6" s="25" customFormat="1" x14ac:dyDescent="0.35">
      <c r="A9" s="25" t="s">
        <v>60</v>
      </c>
      <c r="B9" s="43" t="str">
        <f ca="1">TEXT(WORKDAY(Date_Input, Days),preferred_date_format)</f>
        <v>2020-10-02</v>
      </c>
    </row>
    <row r="10" spans="1:6" x14ac:dyDescent="0.35">
      <c r="A10" t="s">
        <v>13</v>
      </c>
      <c r="B10" s="44" t="str">
        <f ca="1">TEXT(Date_Input,"YYYYMMDD")</f>
        <v>20200923</v>
      </c>
    </row>
    <row r="11" spans="1:6" s="25" customFormat="1" x14ac:dyDescent="0.35"/>
    <row r="12" spans="1:6" x14ac:dyDescent="0.35">
      <c r="A12" t="s">
        <v>26</v>
      </c>
      <c r="B12" s="43" t="str">
        <f ca="1">TEXT(TODAY(), preferred_date_format)</f>
        <v>2020-09-23</v>
      </c>
    </row>
    <row r="13" spans="1:6" x14ac:dyDescent="0.35">
      <c r="A13" t="s">
        <v>14</v>
      </c>
      <c r="B13" s="43" t="str">
        <f ca="1">TEXT(TODAY()-WEEKDAY(TODAY(),2)-6, preferred_date_format)</f>
        <v>2020-09-14</v>
      </c>
      <c r="C13" s="43" t="str">
        <f ca="1">TEXT(LastWeekMonday+4, preferred_date_format)</f>
        <v>2020-09-18</v>
      </c>
      <c r="D13" s="45" t="str">
        <f ca="1">TEXT(LastWeekFriday+2, preferred_date_format)</f>
        <v>2020-09-20</v>
      </c>
    </row>
    <row r="14" spans="1:6" x14ac:dyDescent="0.35">
      <c r="A14" t="s">
        <v>0</v>
      </c>
      <c r="B14" s="43" t="str">
        <f ca="1">TEXT(DATE(YEAR(TODAY()), MONTH(TODAY())-1, 1), preferred_date_format)</f>
        <v>2020-08-01</v>
      </c>
      <c r="C14" s="43" t="str">
        <f ca="1">TEXT(DATE(YEAR(TODAY()), MONTH(TODAY()), 0), preferred_date_format)</f>
        <v>2020-08-31</v>
      </c>
    </row>
    <row r="15" spans="1:6" x14ac:dyDescent="0.35">
      <c r="A15" t="s">
        <v>1</v>
      </c>
      <c r="B15" s="43" t="str">
        <f ca="1">TEXT(WORKDAY(DATE(YEAR(TODAY()),MONTH(TODAY()),1)-1,1), preferred_date_format)</f>
        <v>2020-09-01</v>
      </c>
      <c r="C15" s="43" t="str">
        <f ca="1">TEXT(WORKDAY(DATE(YEAR(TODAY()),MONTH(TODAY())+1,1),-1), preferred_date_format)</f>
        <v>2020-09-30</v>
      </c>
    </row>
    <row r="16" spans="1:6" ht="15" thickBot="1" x14ac:dyDescent="0.4"/>
    <row r="17" spans="1:6" ht="15" thickBot="1" x14ac:dyDescent="0.4">
      <c r="A17" s="49" t="s">
        <v>18</v>
      </c>
      <c r="B17" s="50"/>
      <c r="C17" s="50"/>
      <c r="D17" s="51"/>
    </row>
    <row r="18" spans="1:6" x14ac:dyDescent="0.35">
      <c r="A18" s="12" t="s">
        <v>19</v>
      </c>
      <c r="B18" s="6"/>
      <c r="C18" s="6"/>
      <c r="D18" s="7"/>
    </row>
    <row r="19" spans="1:6" x14ac:dyDescent="0.35">
      <c r="A19" s="13" t="s">
        <v>20</v>
      </c>
      <c r="B19" s="47" t="s">
        <v>11</v>
      </c>
      <c r="C19" s="47"/>
      <c r="D19" s="48"/>
    </row>
    <row r="20" spans="1:6" x14ac:dyDescent="0.35">
      <c r="A20" s="13" t="s">
        <v>23</v>
      </c>
      <c r="B20" s="5" t="s">
        <v>9</v>
      </c>
      <c r="C20" s="6" t="s">
        <v>10</v>
      </c>
      <c r="D20" s="7" t="s">
        <v>12</v>
      </c>
    </row>
    <row r="21" spans="1:6" x14ac:dyDescent="0.35">
      <c r="A21" s="13" t="s">
        <v>24</v>
      </c>
      <c r="B21" s="6" t="s">
        <v>8</v>
      </c>
      <c r="C21" s="6"/>
      <c r="D21" s="7"/>
    </row>
    <row r="22" spans="1:6" x14ac:dyDescent="0.35">
      <c r="A22" s="14" t="s">
        <v>21</v>
      </c>
      <c r="B22" s="6"/>
      <c r="C22" s="6"/>
      <c r="D22" s="7"/>
    </row>
    <row r="23" spans="1:6" x14ac:dyDescent="0.35">
      <c r="A23" s="13" t="s">
        <v>28</v>
      </c>
      <c r="B23" s="6" t="str">
        <f>LEFT(B19, FIND(B20, B19)-1)</f>
        <v>2008</v>
      </c>
      <c r="C23" s="6" t="str">
        <f>RIGHT(B19, LEN(B19)-LEN(B23)-1)</f>
        <v>12月31日 (水)</v>
      </c>
      <c r="D23" s="7" t="str">
        <f>IF(D20&lt;&gt;"", LEFT(C23, FIND(D20, C23)-1), C23)</f>
        <v>12月31</v>
      </c>
    </row>
    <row r="24" spans="1:6" x14ac:dyDescent="0.35">
      <c r="A24" s="13" t="s">
        <v>29</v>
      </c>
      <c r="B24" s="6" t="str">
        <f>LEFT(C23, FIND(C20, C23)-1)</f>
        <v>12</v>
      </c>
      <c r="C24" s="6"/>
      <c r="D24" s="7"/>
    </row>
    <row r="25" spans="1:6" x14ac:dyDescent="0.35">
      <c r="A25" s="13" t="s">
        <v>30</v>
      </c>
      <c r="B25" s="6" t="str">
        <f>RIGHT(D23, LEN(D23)-LEN(B24)-1)</f>
        <v>31</v>
      </c>
      <c r="C25" s="6"/>
      <c r="D25" s="7"/>
    </row>
    <row r="26" spans="1:6" x14ac:dyDescent="0.35">
      <c r="A26" s="13" t="s">
        <v>31</v>
      </c>
      <c r="B26" s="6" t="str">
        <f>IF(FIND("Y", B21) = 1, B23, IF(FIND("Y", B21) = 2, B24, B25))</f>
        <v>2008</v>
      </c>
      <c r="C26" s="6"/>
      <c r="D26" s="7"/>
      <c r="F26">
        <f>FIND("Y", B21)</f>
        <v>1</v>
      </c>
    </row>
    <row r="27" spans="1:6" x14ac:dyDescent="0.35">
      <c r="A27" s="13" t="s">
        <v>32</v>
      </c>
      <c r="B27" s="6" t="str">
        <f>IF(FIND("M", B21) = 1, B23, IF(FIND("M", B21) = 2, B24, B25))</f>
        <v>12</v>
      </c>
      <c r="C27" s="6"/>
      <c r="D27" s="7"/>
    </row>
    <row r="28" spans="1:6" x14ac:dyDescent="0.35">
      <c r="A28" s="13" t="s">
        <v>33</v>
      </c>
      <c r="B28" s="6" t="str">
        <f>IF(FIND("D", B21) = 1, B23, IF(FIND("D", B21) = 2, B24, B25))</f>
        <v>31</v>
      </c>
      <c r="C28" s="6"/>
      <c r="D28" s="7"/>
    </row>
    <row r="29" spans="1:6" x14ac:dyDescent="0.35">
      <c r="A29" s="14" t="s">
        <v>22</v>
      </c>
      <c r="B29" s="6"/>
      <c r="C29" s="6"/>
      <c r="D29" s="7"/>
    </row>
    <row r="30" spans="1:6" s="25" customFormat="1" x14ac:dyDescent="0.35">
      <c r="A30" s="46" t="s">
        <v>86</v>
      </c>
      <c r="B30" s="6" t="str">
        <f>preferred_date_format</f>
        <v>yyyy-mm-dd</v>
      </c>
      <c r="C30" s="6"/>
      <c r="D30" s="26"/>
    </row>
    <row r="31" spans="1:6" ht="15" thickBot="1" x14ac:dyDescent="0.4">
      <c r="A31" s="15" t="s">
        <v>25</v>
      </c>
      <c r="B31" s="8" t="str">
        <f>TEXT(DATE(B26, B27, B28), B30)</f>
        <v>2008-12-31</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s="25" customFormat="1" ht="18.5" x14ac:dyDescent="0.35">
      <c r="A1" s="52" t="s">
        <v>53</v>
      </c>
      <c r="B1" s="52"/>
      <c r="C1" s="52"/>
      <c r="D1" s="52"/>
      <c r="E1" s="52"/>
      <c r="F1" s="52"/>
    </row>
    <row r="2" spans="1:6" s="3" customFormat="1" ht="15" customHeight="1" x14ac:dyDescent="0.35">
      <c r="A2" s="53" t="s">
        <v>76</v>
      </c>
      <c r="B2" s="53"/>
      <c r="C2" s="53"/>
      <c r="D2" s="53"/>
      <c r="E2" s="53"/>
      <c r="F2" s="53"/>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IF(IFERROR(FIND(B10,_xlfn.SINGLE( Text_Input)), FALSE), TRUE, FALSE)</f>
        <v>1</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2" t="s">
        <v>2</v>
      </c>
      <c r="B1" s="52"/>
      <c r="C1" s="41"/>
      <c r="D1" s="41"/>
    </row>
    <row r="2" spans="1:5" ht="15" customHeight="1" x14ac:dyDescent="0.35">
      <c r="A2" s="53" t="s">
        <v>77</v>
      </c>
      <c r="B2" s="53"/>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9" t="s">
        <v>17</v>
      </c>
      <c r="B9" s="51"/>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1796875" customWidth="1"/>
  </cols>
  <sheetData>
    <row r="1" spans="1:4" ht="18.5" x14ac:dyDescent="0.35">
      <c r="A1" s="52" t="s">
        <v>78</v>
      </c>
      <c r="B1" s="52"/>
      <c r="C1" s="41"/>
      <c r="D1" s="41"/>
    </row>
    <row r="2" spans="1:4" ht="15" customHeight="1" x14ac:dyDescent="0.35">
      <c r="A2" s="53" t="s">
        <v>79</v>
      </c>
      <c r="B2" s="53"/>
      <c r="C2" s="40"/>
      <c r="D2" s="40"/>
    </row>
    <row r="3" spans="1:4" s="42" customFormat="1" ht="15" thickBot="1" x14ac:dyDescent="0.4">
      <c r="A3" s="40"/>
      <c r="B3" s="40"/>
      <c r="C3" s="40"/>
      <c r="D3" s="40"/>
    </row>
    <row r="4" spans="1:4" ht="15.75" customHeight="1" thickBot="1" x14ac:dyDescent="0.4">
      <c r="A4" s="49" t="s">
        <v>55</v>
      </c>
      <c r="B4" s="51"/>
    </row>
    <row r="5" spans="1:4" ht="15" thickBot="1" x14ac:dyDescent="0.4">
      <c r="A5" s="27" t="s">
        <v>43</v>
      </c>
      <c r="B5" s="26"/>
    </row>
    <row r="6" spans="1:4" x14ac:dyDescent="0.35">
      <c r="A6" s="21" t="s">
        <v>40</v>
      </c>
      <c r="B6" s="22" t="s">
        <v>83</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1640625" defaultRowHeight="14.5" x14ac:dyDescent="0.35"/>
  <cols>
    <col min="1" max="1" width="165.54296875" style="30" customWidth="1"/>
    <col min="2" max="2" width="15.453125" style="30" customWidth="1"/>
    <col min="3" max="3" width="15.26953125" style="30" bestFit="1" customWidth="1"/>
    <col min="4" max="4" width="13.453125" style="30" bestFit="1" customWidth="1"/>
    <col min="5" max="5" width="10.7265625" style="30" bestFit="1" customWidth="1"/>
    <col min="6" max="16384" width="8.81640625" style="30"/>
  </cols>
  <sheetData>
    <row r="1" spans="1:5" ht="5.25" customHeight="1" x14ac:dyDescent="0.35">
      <c r="A1" s="36"/>
    </row>
    <row r="2" spans="1:5" ht="35" x14ac:dyDescent="0.35">
      <c r="A2" s="39" t="s">
        <v>69</v>
      </c>
    </row>
    <row r="3" spans="1:5" ht="37" x14ac:dyDescent="0.35">
      <c r="A3" s="38" t="s">
        <v>82</v>
      </c>
    </row>
    <row r="4" spans="1:5" x14ac:dyDescent="0.35">
      <c r="A4" s="35"/>
      <c r="D4" s="31"/>
    </row>
    <row r="5" spans="1:5" x14ac:dyDescent="0.35">
      <c r="A5" s="34" t="s">
        <v>71</v>
      </c>
      <c r="D5" s="32"/>
      <c r="E5" s="33"/>
    </row>
    <row r="6" spans="1:5" x14ac:dyDescent="0.35">
      <c r="A6" s="37" t="s">
        <v>80</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81</v>
      </c>
    </row>
    <row r="27" spans="1:1" x14ac:dyDescent="0.35">
      <c r="A27" s="37" t="s">
        <v>75</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23EFEDE1B045B4BADE85823577AD80B" ma:contentTypeVersion="12" ma:contentTypeDescription="Crie um novo documento." ma:contentTypeScope="" ma:versionID="f5fb3bb41f918dd4149a5d9cbf64ab61">
  <xsd:schema xmlns:xsd="http://www.w3.org/2001/XMLSchema" xmlns:xs="http://www.w3.org/2001/XMLSchema" xmlns:p="http://schemas.microsoft.com/office/2006/metadata/properties" xmlns:ns2="510bdde1-f5ae-4593-9cd9-1162846990a4" xmlns:ns3="21bd160b-c45b-4bef-ac72-0c81f58dc51c" targetNamespace="http://schemas.microsoft.com/office/2006/metadata/properties" ma:root="true" ma:fieldsID="df8a79c3e7691b255ea201e5a38a1f7c" ns2:_="" ns3:_="">
    <xsd:import namespace="510bdde1-f5ae-4593-9cd9-1162846990a4"/>
    <xsd:import namespace="21bd160b-c45b-4bef-ac72-0c81f58dc51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0bdde1-f5ae-4593-9cd9-1162846990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bd160b-c45b-4bef-ac72-0c81f58dc51c" elementFormDefault="qualified">
    <xsd:import namespace="http://schemas.microsoft.com/office/2006/documentManagement/types"/>
    <xsd:import namespace="http://schemas.microsoft.com/office/infopath/2007/PartnerControls"/>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FF1871-8467-46A4-8EC3-828BD994045C}"/>
</file>

<file path=customXml/itemProps2.xml><?xml version="1.0" encoding="utf-8"?>
<ds:datastoreItem xmlns:ds="http://schemas.openxmlformats.org/officeDocument/2006/customXml" ds:itemID="{20D70B4A-98F6-4F6C-BB94-B1FDC8A110D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dcterms:created xsi:type="dcterms:W3CDTF">2019-08-19T13:07:58Z</dcterms:created>
  <dcterms:modified xsi:type="dcterms:W3CDTF">2020-09-23T09:56:40Z</dcterms:modified>
</cp:coreProperties>
</file>