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9E034CD3-A5C5-4247-89B2-D66DDD7EC951}" xr6:coauthVersionLast="36" xr6:coauthVersionMax="36" xr10:uidLastSave="{00000000-0000-0000-0000-000000000000}"/>
  <bookViews>
    <workbookView xWindow="3260" yWindow="460" windowWidth="27800" windowHeight="20660" activeTab="2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4" l="1"/>
  <c r="L35" i="14" l="1"/>
  <c r="K35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<sst xmlns="http://schemas.openxmlformats.org/spreadsheetml/2006/main" count="297" uniqueCount="137">
  <si>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</si>
  <si>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</si>
  <si>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</si>
  <si>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</si>
  <si>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</si>
  <si>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</si>
  <si>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</si>
  <si>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</si>
  <si>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</si>
  <si>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</si>
  <si>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</si>
  <si>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</si>
  <si>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</si>
  <si>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</si>
  <si>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</si>
  <si>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</si>
  <si>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</si>
  <si>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</si>
  <si>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</si>
  <si>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</si>
  <si>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</si>
  <si>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</si>
  <si>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</si>
  <si>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</si>
  <si>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</si>
  <si>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</si>
  <si>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</si>
  <si>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</si>
  <si>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</si>
  <si>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</si>
  <si>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</si>
  <si>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</si>
  <si>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</si>
  <si>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</si>
  <si>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</si>
  <si>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</si>
  <si>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</si>
  <si>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</si>
  <si>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</si>
  <si>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</si>
  <si>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</si>
  <si>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</si>
  <si>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</si>
  <si>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</si>
  <si>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</si>
  <si>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</si>
  <si>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</si>
  <si>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</si>
  <si>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</si>
  <si>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</si>
  <si>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</si>
  <si>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</si>
  <si>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</si>
  <si>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</si>
  <si>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</si>
  <si>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</si>
  <si>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</si>
  <si>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</si>
  <si>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</si>
  <si>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</si>
  <si>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</si>
  <si>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</si>
  <si>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</si>
  <si>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</si>
  <si>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</si>
  <si>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</si>
  <si>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</si>
  <si>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</si>
  <si>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</si>
  <si>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</si>
  <si>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</si>
  <si>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</si>
  <si>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</si>
  <si>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</si>
  <si>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</si>
  <si>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</si>
  <si>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</si>
  <si>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</si>
  <si>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</si>
  <si>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</si>
  <si>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</si>
  <si>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</si>
  <si>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</si>
  <si>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</si>
  <si>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</si>
  <si>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</si>
  <si>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</si>
  <si>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</si>
  <si>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</si>
  <si>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</si>
  <si>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</si>
  <si>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</si>
  <si>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</si>
  <si>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</si>
  <si>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</si>
  <si>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</si>
  <si>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</si>
  <si>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</si>
  <si>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</si>
  <si>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</si>
  <si>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</si>
  <si>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</si>
  <si>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</si>
  <si>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</si>
  <si>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</si>
  <si>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</si>
  <si>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</si>
  <si>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</si>
  <si>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</si>
  <si>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</si>
  <si>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Approach 6 different positions form both directions. Repeat 6 times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</si>
  <si>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</si>
  <si>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</si>
  <si>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</si>
  <si>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</si>
  <si>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</si>
  <si>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</si>
  <si>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</si>
  <si>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</si>
  <si>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</si>
  <si>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</si>
  <si>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</si>
  <si>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</si>
  <si>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</si>
  <si>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Deg_m</t>
  </si>
  <si>
    <t>Perpedicular to sample</t>
  </si>
  <si>
    <t>Deg_m with Corr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</si>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</sst>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workbookViewId="0">
      <selection activeCell="H22" sqref="H22:H39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B2:O45"/>
  <sheetViews>
    <sheetView tabSelected="1" workbookViewId="0">
      <selection activeCell="E23" sqref="E23"/>
    </sheetView>
  </sheetViews>
  <sheetFormatPr baseColWidth="10" defaultRowHeight="16" x14ac:dyDescent="0.2"/>
  <cols>
    <col min="3" max="3" width="12.1640625" bestFit="1" customWidth="1"/>
    <col min="4" max="4" width="17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130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131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132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6" spans="2:15" x14ac:dyDescent="0.2">
      <c r="B26" t="s">
        <v>79</v>
      </c>
      <c r="L26" t="s">
        <v>128</v>
      </c>
      <c r="N26">
        <v>803488</v>
      </c>
      <c r="O26" t="s">
        <v>129</v>
      </c>
    </row>
    <row r="29" spans="2:15" x14ac:dyDescent="0.2">
      <c r="B29" t="s">
        <v>121</v>
      </c>
      <c r="D29">
        <v>12381.9095</v>
      </c>
    </row>
    <row r="30" spans="2:15" x14ac:dyDescent="0.2">
      <c r="B30" t="s">
        <v>122</v>
      </c>
      <c r="D30">
        <v>0.99696921000000005</v>
      </c>
    </row>
    <row r="32" spans="2:15" s="116" customFormat="1" x14ac:dyDescent="0.2">
      <c r="B32" s="116" t="s">
        <v>123</v>
      </c>
      <c r="C32" s="116" t="s">
        <v>124</v>
      </c>
      <c r="D32" s="116" t="s">
        <v>126</v>
      </c>
    </row>
    <row r="33" spans="2:14" x14ac:dyDescent="0.2">
      <c r="B33">
        <v>-10</v>
      </c>
      <c r="C33">
        <f>B33*$D$29</f>
        <v>-123819.095</v>
      </c>
      <c r="D33">
        <f>C33*$D$30</f>
        <v>-123443.82532506496</v>
      </c>
    </row>
    <row r="34" spans="2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K34">
        <v>360</v>
      </c>
    </row>
    <row r="35" spans="2:14" x14ac:dyDescent="0.2">
      <c r="B35">
        <v>0</v>
      </c>
      <c r="C35">
        <f t="shared" si="0"/>
        <v>0</v>
      </c>
      <c r="D35">
        <f t="shared" si="1"/>
        <v>0</v>
      </c>
      <c r="F35" t="s">
        <v>125</v>
      </c>
      <c r="K35">
        <f>K34/D29</f>
        <v>2.9074675436773303E-2</v>
      </c>
      <c r="L35">
        <f>K35*60</f>
        <v>1.7444805262063983</v>
      </c>
    </row>
    <row r="36" spans="2:14" x14ac:dyDescent="0.2">
      <c r="B36">
        <v>5</v>
      </c>
      <c r="C36">
        <f t="shared" si="0"/>
        <v>61909.547500000001</v>
      </c>
      <c r="D36">
        <f t="shared" si="1"/>
        <v>61721.912662532479</v>
      </c>
    </row>
    <row r="37" spans="2:14" x14ac:dyDescent="0.2">
      <c r="B37">
        <v>10</v>
      </c>
      <c r="C37">
        <f t="shared" si="0"/>
        <v>123819.095</v>
      </c>
      <c r="D37">
        <f t="shared" si="1"/>
        <v>123443.82532506496</v>
      </c>
    </row>
    <row r="38" spans="2:14" x14ac:dyDescent="0.2">
      <c r="B38">
        <v>15</v>
      </c>
      <c r="C38">
        <f t="shared" si="0"/>
        <v>185728.64249999999</v>
      </c>
      <c r="D38">
        <f t="shared" si="1"/>
        <v>185165.73798759741</v>
      </c>
    </row>
    <row r="39" spans="2:14" x14ac:dyDescent="0.2">
      <c r="B39">
        <v>20</v>
      </c>
      <c r="C39">
        <f t="shared" si="0"/>
        <v>247638.19</v>
      </c>
      <c r="D39">
        <f t="shared" si="1"/>
        <v>246887.65065012992</v>
      </c>
    </row>
    <row r="40" spans="2:14" x14ac:dyDescent="0.2">
      <c r="B40">
        <v>25</v>
      </c>
      <c r="C40">
        <f t="shared" si="0"/>
        <v>309547.73749999999</v>
      </c>
      <c r="D40">
        <f t="shared" si="1"/>
        <v>308609.56331266236</v>
      </c>
    </row>
    <row r="41" spans="2:14" x14ac:dyDescent="0.2">
      <c r="B41">
        <v>30</v>
      </c>
      <c r="C41">
        <f t="shared" si="0"/>
        <v>371457.28499999997</v>
      </c>
      <c r="D41">
        <f t="shared" si="1"/>
        <v>370331.47597519483</v>
      </c>
      <c r="M41" t="s">
        <v>133</v>
      </c>
    </row>
    <row r="42" spans="2:14" x14ac:dyDescent="0.2">
      <c r="B42">
        <v>35</v>
      </c>
      <c r="C42">
        <f t="shared" si="0"/>
        <v>433366.83250000002</v>
      </c>
      <c r="D42">
        <f t="shared" si="1"/>
        <v>432053.38863772736</v>
      </c>
      <c r="M42" t="s">
        <v>134</v>
      </c>
      <c r="N42">
        <v>11183</v>
      </c>
    </row>
    <row r="43" spans="2:14" x14ac:dyDescent="0.2">
      <c r="B43">
        <v>40</v>
      </c>
      <c r="C43">
        <f t="shared" si="0"/>
        <v>495276.38</v>
      </c>
      <c r="D43">
        <f t="shared" si="1"/>
        <v>493775.30130025983</v>
      </c>
      <c r="M43" t="s">
        <v>135</v>
      </c>
      <c r="N43">
        <v>62000</v>
      </c>
    </row>
    <row r="44" spans="2:14" x14ac:dyDescent="0.2">
      <c r="B44">
        <v>45</v>
      </c>
      <c r="C44">
        <f t="shared" si="0"/>
        <v>557185.92749999999</v>
      </c>
      <c r="D44">
        <f t="shared" si="1"/>
        <v>555497.2139627923</v>
      </c>
      <c r="M44" t="s">
        <v>136</v>
      </c>
      <c r="N44">
        <f>N42+N43</f>
        <v>73183</v>
      </c>
    </row>
    <row r="45" spans="2:14" x14ac:dyDescent="0.2">
      <c r="B45">
        <v>48.5</v>
      </c>
      <c r="C45">
        <f t="shared" si="0"/>
        <v>600522.61074999999</v>
      </c>
      <c r="D45">
        <f t="shared" si="1"/>
        <v>598702.55282656499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5" workbookViewId="0"/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/>
      <c r="E11" s="67"/>
      <c r="F11" s="68"/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D4" sqref="D4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O20"/>
  <sheetViews>
    <sheetView workbookViewId="0">
      <selection activeCell="B29" sqref="B29"/>
    </sheetView>
  </sheetViews>
  <sheetFormatPr baseColWidth="10" defaultRowHeight="16" x14ac:dyDescent="0.2"/>
  <cols>
    <col min="4" max="4" width="11.6640625" bestFit="1" customWidth="1"/>
    <col min="5" max="5" width="16.6640625" bestFit="1" customWidth="1"/>
    <col min="6" max="6" width="13.6640625" bestFit="1" customWidth="1"/>
  </cols>
  <sheetData>
    <row r="2" spans="2:15" x14ac:dyDescent="0.2">
      <c r="B2" t="s">
        <v>109</v>
      </c>
      <c r="C2">
        <v>5</v>
      </c>
    </row>
    <row r="3" spans="2:15" x14ac:dyDescent="0.2">
      <c r="B3" t="s">
        <v>96</v>
      </c>
      <c r="D3" t="s">
        <v>104</v>
      </c>
      <c r="E3" t="s">
        <v>105</v>
      </c>
    </row>
    <row r="6" spans="2:15" ht="17" thickBot="1" x14ac:dyDescent="0.25"/>
    <row r="7" spans="2:15" ht="17" thickBot="1" x14ac:dyDescent="0.25">
      <c r="B7" t="s">
        <v>127</v>
      </c>
      <c r="C7" s="104" t="s">
        <v>61</v>
      </c>
      <c r="D7" s="102" t="s">
        <v>106</v>
      </c>
      <c r="E7" s="100" t="s">
        <v>107</v>
      </c>
      <c r="F7" s="101" t="s">
        <v>108</v>
      </c>
      <c r="H7" s="91" t="s">
        <v>100</v>
      </c>
      <c r="I7" s="92" t="s">
        <v>102</v>
      </c>
      <c r="J7" s="92"/>
      <c r="K7" s="92"/>
      <c r="L7" s="92"/>
      <c r="M7" s="92"/>
      <c r="N7" s="92"/>
      <c r="O7" s="93"/>
    </row>
    <row r="8" spans="2:15" x14ac:dyDescent="0.2">
      <c r="C8" s="89">
        <v>-5</v>
      </c>
      <c r="D8" s="103"/>
      <c r="E8" s="54"/>
      <c r="F8" s="58"/>
      <c r="H8" s="95">
        <v>5</v>
      </c>
      <c r="I8" s="94"/>
      <c r="J8" s="94"/>
      <c r="K8" s="94"/>
      <c r="L8" s="94"/>
      <c r="M8" s="94"/>
      <c r="N8" s="94"/>
      <c r="O8" s="96"/>
    </row>
    <row r="9" spans="2:15" x14ac:dyDescent="0.2">
      <c r="C9" s="87">
        <v>0</v>
      </c>
      <c r="D9" s="53"/>
      <c r="E9" s="52"/>
      <c r="F9" s="59"/>
      <c r="H9" s="95"/>
      <c r="I9" s="94"/>
      <c r="J9" s="94"/>
      <c r="K9" s="94"/>
      <c r="L9" s="94"/>
      <c r="M9" s="94"/>
      <c r="N9" s="94"/>
      <c r="O9" s="96"/>
    </row>
    <row r="10" spans="2:15" x14ac:dyDescent="0.2">
      <c r="C10" s="87">
        <v>5</v>
      </c>
      <c r="D10" s="53"/>
      <c r="E10" s="52"/>
      <c r="F10" s="59"/>
      <c r="H10" s="95"/>
      <c r="I10" s="94"/>
      <c r="J10" s="94"/>
      <c r="K10" s="94"/>
      <c r="L10" s="94"/>
      <c r="M10" s="94"/>
      <c r="N10" s="94"/>
      <c r="O10" s="96"/>
    </row>
    <row r="11" spans="2:15" x14ac:dyDescent="0.2">
      <c r="C11" s="87">
        <v>10</v>
      </c>
      <c r="D11" s="53"/>
      <c r="E11" s="52"/>
      <c r="F11" s="59"/>
      <c r="H11" s="95"/>
      <c r="I11" s="94"/>
      <c r="J11" s="94"/>
      <c r="K11" s="94"/>
      <c r="L11" s="94"/>
      <c r="M11" s="94"/>
      <c r="N11" s="94"/>
      <c r="O11" s="96"/>
    </row>
    <row r="12" spans="2:15" x14ac:dyDescent="0.2">
      <c r="C12" s="87">
        <v>15</v>
      </c>
      <c r="D12" s="53"/>
      <c r="E12" s="52"/>
      <c r="F12" s="59"/>
      <c r="H12" s="95"/>
      <c r="I12" s="94"/>
      <c r="J12" s="94"/>
      <c r="K12" s="94"/>
      <c r="L12" s="94"/>
      <c r="M12" s="94"/>
      <c r="N12" s="94"/>
      <c r="O12" s="96"/>
    </row>
    <row r="13" spans="2:15" x14ac:dyDescent="0.2">
      <c r="C13" s="87">
        <v>20</v>
      </c>
      <c r="D13" s="53"/>
      <c r="E13" s="52"/>
      <c r="F13" s="59"/>
      <c r="H13" s="95"/>
      <c r="I13" s="94"/>
      <c r="J13" s="94"/>
      <c r="K13" s="94"/>
      <c r="L13" s="94"/>
      <c r="M13" s="94"/>
      <c r="N13" s="94"/>
      <c r="O13" s="96"/>
    </row>
    <row r="14" spans="2:15" x14ac:dyDescent="0.2">
      <c r="C14" s="87">
        <v>25</v>
      </c>
      <c r="D14" s="53"/>
      <c r="E14" s="52"/>
      <c r="F14" s="59"/>
      <c r="H14" s="95"/>
      <c r="I14" s="94"/>
      <c r="J14" s="94"/>
      <c r="K14" s="94"/>
      <c r="L14" s="94"/>
      <c r="M14" s="94"/>
      <c r="N14" s="94"/>
      <c r="O14" s="96"/>
    </row>
    <row r="15" spans="2:15" x14ac:dyDescent="0.2">
      <c r="C15" s="87">
        <v>30</v>
      </c>
      <c r="D15" s="53"/>
      <c r="E15" s="52"/>
      <c r="F15" s="59"/>
      <c r="H15" s="95"/>
      <c r="I15" s="94"/>
      <c r="J15" s="94"/>
      <c r="K15" s="94"/>
      <c r="L15" s="94"/>
      <c r="M15" s="94"/>
      <c r="N15" s="94"/>
      <c r="O15" s="96"/>
    </row>
    <row r="16" spans="2:15" x14ac:dyDescent="0.2">
      <c r="C16" s="87">
        <v>35</v>
      </c>
      <c r="D16" s="53"/>
      <c r="E16" s="52"/>
      <c r="F16" s="59"/>
      <c r="H16" s="95"/>
      <c r="I16" s="94"/>
      <c r="J16" s="94"/>
      <c r="K16" s="94"/>
      <c r="L16" s="94"/>
      <c r="M16" s="94"/>
      <c r="N16" s="94"/>
      <c r="O16" s="96"/>
    </row>
    <row r="17" spans="3:15" ht="17" thickBot="1" x14ac:dyDescent="0.25">
      <c r="C17" s="88">
        <v>40</v>
      </c>
      <c r="D17" s="56"/>
      <c r="E17" s="57"/>
      <c r="F17" s="55"/>
      <c r="H17" s="95"/>
      <c r="I17" s="94"/>
      <c r="J17" s="94"/>
      <c r="K17" s="94"/>
      <c r="L17" s="94"/>
      <c r="M17" s="94"/>
      <c r="N17" s="94"/>
      <c r="O17" s="96"/>
    </row>
    <row r="18" spans="3:15" x14ac:dyDescent="0.2">
      <c r="H18" s="95"/>
      <c r="I18" s="94"/>
      <c r="J18" s="94"/>
      <c r="K18" s="94"/>
      <c r="L18" s="94"/>
      <c r="M18" s="94"/>
      <c r="N18" s="94"/>
      <c r="O18" s="96"/>
    </row>
    <row r="19" spans="3:15" x14ac:dyDescent="0.2">
      <c r="H19" s="95"/>
      <c r="I19" s="94"/>
      <c r="J19" s="94"/>
      <c r="K19" s="94"/>
      <c r="L19" s="94"/>
      <c r="M19" s="94"/>
      <c r="N19" s="94"/>
      <c r="O19" s="96"/>
    </row>
    <row r="20" spans="3:15" ht="17" thickBot="1" x14ac:dyDescent="0.25">
      <c r="H20" s="97"/>
      <c r="I20" s="98"/>
      <c r="J20" s="98"/>
      <c r="K20" s="98"/>
      <c r="L20" s="98"/>
      <c r="M20" s="98"/>
      <c r="N20" s="98"/>
      <c r="O20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workbookViewId="0"/>
  </sheetViews>
  <sheetFormatPr baseColWidth="10" defaultRowHeight="16" x14ac:dyDescent="0.2"/>
  <cols>
    <col min="2" max="2" width="19.5" bestFit="1" customWidth="1"/>
    <col min="3" max="3" width="1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110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111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113</v>
      </c>
      <c r="D10" s="116" t="s">
        <v>114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112</v>
      </c>
      <c r="C12" s="103"/>
      <c r="D12" s="54"/>
      <c r="E12" s="54"/>
      <c r="F12" s="54"/>
      <c r="G12" s="54"/>
      <c r="H12" s="58"/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/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/>
      <c r="D14" s="57"/>
      <c r="E14" s="57"/>
      <c r="F14" s="57"/>
      <c r="G14" s="57"/>
      <c r="H14" s="55"/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113</v>
      </c>
      <c r="D18" s="116" t="s">
        <v>115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112</v>
      </c>
      <c r="C20" s="103"/>
      <c r="D20" s="54"/>
      <c r="E20" s="54"/>
      <c r="F20" s="54"/>
      <c r="G20" s="54"/>
      <c r="H20" s="58"/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/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/>
      <c r="D22" s="57"/>
      <c r="E22" s="57"/>
      <c r="F22" s="57"/>
      <c r="G22" s="57"/>
      <c r="H22" s="55"/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116</v>
      </c>
      <c r="D26" s="116" t="s">
        <v>114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112</v>
      </c>
      <c r="C28" s="103"/>
      <c r="D28" s="54"/>
      <c r="E28" s="54"/>
      <c r="F28" s="54"/>
      <c r="G28" s="54"/>
      <c r="H28" s="58"/>
    </row>
    <row r="29" spans="2:18" x14ac:dyDescent="0.2">
      <c r="B29" s="87" t="s">
        <v>52</v>
      </c>
      <c r="C29" s="53"/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/>
      <c r="D30" s="57"/>
      <c r="E30" s="57"/>
      <c r="F30" s="57"/>
      <c r="G30" s="57"/>
      <c r="H30" s="55"/>
    </row>
    <row r="34" spans="2:8" s="116" customFormat="1" ht="17" thickBot="1" x14ac:dyDescent="0.25">
      <c r="B34" s="116" t="s">
        <v>61</v>
      </c>
      <c r="C34" s="117" t="s">
        <v>116</v>
      </c>
      <c r="D34" s="116" t="s">
        <v>115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112</v>
      </c>
      <c r="C36" s="103"/>
      <c r="D36" s="54"/>
      <c r="E36" s="54"/>
      <c r="F36" s="54"/>
      <c r="G36" s="54"/>
      <c r="H36" s="58"/>
    </row>
    <row r="37" spans="2:8" x14ac:dyDescent="0.2">
      <c r="B37" s="87" t="s">
        <v>52</v>
      </c>
      <c r="C37" s="53"/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/>
      <c r="D38" s="57"/>
      <c r="E38" s="57"/>
      <c r="F38" s="57"/>
      <c r="G38" s="57"/>
      <c r="H38" s="55"/>
    </row>
    <row r="42" spans="2:8" s="116" customFormat="1" ht="17" thickBot="1" x14ac:dyDescent="0.25">
      <c r="B42" s="116" t="s">
        <v>61</v>
      </c>
      <c r="C42" s="117" t="s">
        <v>117</v>
      </c>
      <c r="D42" s="116" t="s">
        <v>114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112</v>
      </c>
      <c r="C44" s="103"/>
      <c r="D44" s="54"/>
      <c r="E44" s="54"/>
      <c r="F44" s="54"/>
      <c r="G44" s="54"/>
      <c r="H44" s="58"/>
    </row>
    <row r="45" spans="2:8" x14ac:dyDescent="0.2">
      <c r="B45" s="87" t="s">
        <v>52</v>
      </c>
      <c r="C45" s="53"/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/>
      <c r="D46" s="57"/>
      <c r="E46" s="57"/>
      <c r="F46" s="57"/>
      <c r="G46" s="57"/>
      <c r="H46" s="55"/>
    </row>
    <row r="50" spans="1:9" s="116" customFormat="1" ht="17" thickBot="1" x14ac:dyDescent="0.25">
      <c r="B50" s="116" t="s">
        <v>61</v>
      </c>
      <c r="C50" s="117" t="s">
        <v>117</v>
      </c>
      <c r="D50" s="116" t="s">
        <v>115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112</v>
      </c>
      <c r="C52" s="103"/>
      <c r="D52" s="54"/>
      <c r="E52" s="54"/>
      <c r="F52" s="54"/>
      <c r="G52" s="54"/>
      <c r="H52" s="58"/>
    </row>
    <row r="53" spans="1:9" x14ac:dyDescent="0.2">
      <c r="B53" s="87" t="s">
        <v>52</v>
      </c>
      <c r="C53" s="53"/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/>
      <c r="D54" s="57"/>
      <c r="E54" s="57"/>
      <c r="F54" s="57"/>
      <c r="G54" s="57"/>
      <c r="H54" s="55"/>
    </row>
    <row r="58" spans="1:9" s="116" customFormat="1" ht="17" thickBot="1" x14ac:dyDescent="0.25">
      <c r="A58" s="118"/>
      <c r="B58" s="118" t="s">
        <v>61</v>
      </c>
      <c r="C58" s="118" t="s">
        <v>118</v>
      </c>
      <c r="D58" s="118" t="s">
        <v>114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112</v>
      </c>
      <c r="C60" s="111"/>
      <c r="D60" s="111"/>
      <c r="E60" s="111"/>
      <c r="F60" s="111"/>
      <c r="G60" s="111"/>
      <c r="H60" s="112"/>
      <c r="I60" s="105"/>
    </row>
    <row r="61" spans="1:9" x14ac:dyDescent="0.2">
      <c r="A61" s="105"/>
      <c r="B61" s="110" t="s">
        <v>52</v>
      </c>
      <c r="C61" s="111"/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/>
      <c r="D62" s="114"/>
      <c r="E62" s="114"/>
      <c r="F62" s="114"/>
      <c r="G62" s="114"/>
      <c r="H62" s="115"/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118</v>
      </c>
      <c r="D66" s="118" t="s">
        <v>115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112</v>
      </c>
      <c r="C68" s="111"/>
      <c r="D68" s="111"/>
      <c r="E68" s="111"/>
      <c r="F68" s="111"/>
      <c r="G68" s="111"/>
      <c r="H68" s="112"/>
      <c r="I68" s="105"/>
    </row>
    <row r="69" spans="1:9" x14ac:dyDescent="0.2">
      <c r="A69" s="105"/>
      <c r="B69" s="110" t="s">
        <v>52</v>
      </c>
      <c r="C69" s="111"/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/>
      <c r="F70" s="114"/>
      <c r="G70" s="114"/>
      <c r="H70" s="115"/>
      <c r="I70" s="105"/>
    </row>
    <row r="74" spans="1:9" s="116" customFormat="1" ht="17" thickBot="1" x14ac:dyDescent="0.25">
      <c r="A74" s="118"/>
      <c r="B74" s="118" t="s">
        <v>61</v>
      </c>
      <c r="C74" s="118" t="s">
        <v>119</v>
      </c>
      <c r="D74" s="118" t="s">
        <v>114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112</v>
      </c>
      <c r="C76" s="111"/>
      <c r="D76" s="111"/>
      <c r="E76" s="111"/>
      <c r="F76" s="111"/>
      <c r="G76" s="111"/>
      <c r="H76" s="112"/>
      <c r="I76" s="105"/>
    </row>
    <row r="77" spans="1:9" x14ac:dyDescent="0.2">
      <c r="A77" s="105"/>
      <c r="B77" s="110" t="s">
        <v>52</v>
      </c>
      <c r="C77" s="111"/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/>
      <c r="D78" s="114"/>
      <c r="E78" s="114"/>
      <c r="F78" s="114"/>
      <c r="G78" s="114"/>
      <c r="H78" s="115"/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119</v>
      </c>
      <c r="D82" s="118" t="s">
        <v>115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112</v>
      </c>
      <c r="C84" s="111"/>
      <c r="D84" s="111"/>
      <c r="E84" s="111"/>
      <c r="F84" s="111"/>
      <c r="G84" s="111"/>
      <c r="H84" s="112"/>
      <c r="I84" s="105"/>
    </row>
    <row r="85" spans="1:9" x14ac:dyDescent="0.2">
      <c r="A85" s="105"/>
      <c r="B85" s="110" t="s">
        <v>52</v>
      </c>
      <c r="C85" s="111"/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/>
      <c r="D86" s="114"/>
      <c r="E86" s="114"/>
      <c r="F86" s="114"/>
      <c r="G86" s="114"/>
      <c r="H86" s="115"/>
      <c r="I86" s="105"/>
    </row>
    <row r="90" spans="1:9" s="116" customFormat="1" ht="17" thickBot="1" x14ac:dyDescent="0.25">
      <c r="A90" s="118"/>
      <c r="B90" s="118" t="s">
        <v>61</v>
      </c>
      <c r="C90" s="118" t="s">
        <v>120</v>
      </c>
      <c r="D90" s="118" t="s">
        <v>114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112</v>
      </c>
      <c r="C92" s="111"/>
      <c r="D92" s="111"/>
      <c r="E92" s="111"/>
      <c r="F92" s="111"/>
      <c r="G92" s="111"/>
      <c r="H92" s="112"/>
      <c r="I92" s="105"/>
    </row>
    <row r="93" spans="1:9" x14ac:dyDescent="0.2">
      <c r="A93" s="105"/>
      <c r="B93" s="110" t="s">
        <v>52</v>
      </c>
      <c r="C93" s="111"/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/>
      <c r="D94" s="114"/>
      <c r="E94" s="114"/>
      <c r="F94" s="114"/>
      <c r="G94" s="114"/>
      <c r="H94" s="115"/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120</v>
      </c>
      <c r="D98" s="118" t="s">
        <v>115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112</v>
      </c>
      <c r="C100" s="111"/>
      <c r="D100" s="111"/>
      <c r="E100" s="111"/>
      <c r="F100" s="111"/>
      <c r="G100" s="111"/>
      <c r="H100" s="112"/>
      <c r="I100" s="105"/>
    </row>
    <row r="101" spans="1:9" x14ac:dyDescent="0.2">
      <c r="A101" s="105"/>
      <c r="B101" s="110" t="s">
        <v>52</v>
      </c>
      <c r="C101" s="111"/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/>
      <c r="D102" s="114"/>
      <c r="E102" s="114"/>
      <c r="F102" s="114"/>
      <c r="G102" s="114"/>
      <c r="H102" s="115"/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2021-05-21T11:06:56Z</dcterms:modified>
</cp:coreProperties>
</file>