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5A852DF2-4DB3-C445-9A50-F37A4C57F23F}" xr6:coauthVersionLast="36" xr6:coauthVersionMax="36" xr10:uidLastSave="{00000000-0000-0000-0000-000000000000}"/>
  <bookViews>
    <workbookView xWindow="1360" yWindow="3120" windowWidth="27800" windowHeight="16520" activeTab="3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9" l="1"/>
  <c r="O34" i="9"/>
  <c r="M35" i="9"/>
  <c r="M34" i="9"/>
  <c r="N35" i="9"/>
  <c r="N34" i="9"/>
  <c r="L35" i="9"/>
  <c r="L34" i="9"/>
  <c r="O33" i="9"/>
  <c r="N33" i="9"/>
  <c r="M33" i="9"/>
  <c r="L33" i="9"/>
  <c r="O32" i="9"/>
  <c r="N32" i="9"/>
  <c r="M32" i="9"/>
  <c r="L32" i="9"/>
  <c r="O31" i="9"/>
  <c r="M31" i="9"/>
  <c r="N31" i="9"/>
  <c r="L31" i="9"/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<sst xmlns="http://schemas.openxmlformats.org/spreadsheetml/2006/main" count="422" uniqueCount="193">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</sst>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"/>
    <numFmt numFmtId="171" formatCode="0.000"/>
  </numFmts>
  <fonts count="19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4"/>
      <color theme="1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18" fillId="0" borderId="0" xfId="0" applyFont="1"/>
    <xf numFmtId="0" fontId="0" fillId="0" borderId="0" xfId="0" applyFont="1"/>
    <xf numFmtId="0" fontId="0" fillId="0" borderId="22" xfId="0" applyBorder="1"/>
    <xf numFmtId="0" fontId="0" fillId="0" borderId="42" xfId="0" applyBorder="1"/>
    <xf numFmtId="0" fontId="0" fillId="0" borderId="24" xfId="0" applyBorder="1"/>
    <xf numFmtId="171" fontId="0" fillId="0" borderId="41" xfId="0" applyNumberFormat="1" applyBorder="1"/>
    <xf numFmtId="171" fontId="0" fillId="0" borderId="19" xfId="0" applyNumberFormat="1" applyBorder="1"/>
    <xf numFmtId="171" fontId="0" fillId="0" borderId="21" xfId="0" applyNumberFormat="1" applyBorder="1"/>
    <xf numFmtId="171" fontId="0" fillId="0" borderId="29" xfId="0" applyNumberFormat="1" applyBorder="1"/>
    <xf numFmtId="171" fontId="0" fillId="0" borderId="4" xfId="0" applyNumberFormat="1" applyBorder="1"/>
    <xf numFmtId="171" fontId="0" fillId="0" borderId="6" xfId="0" applyNumberFormat="1" applyBorder="1"/>
    <xf numFmtId="171" fontId="0" fillId="0" borderId="32" xfId="0" applyNumberFormat="1" applyBorder="1"/>
    <xf numFmtId="171" fontId="0" fillId="0" borderId="8" xfId="0" applyNumberFormat="1" applyBorder="1"/>
    <xf numFmtId="171" fontId="0" fillId="0" borderId="9" xfId="0" applyNumberFormat="1" applyBorder="1"/>
    <xf numFmtId="0" fontId="3" fillId="2" borderId="23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61" xfId="0" applyFont="1" applyFill="1" applyBorder="1"/>
    <xf numFmtId="0" fontId="3" fillId="2" borderId="22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3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4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U60"/>
  <sheetViews>
    <sheetView tabSelected="1" topLeftCell="A20" workbookViewId="0">
      <selection activeCell="K46" sqref="K4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9" max="9" width="12.33203125" bestFit="1" customWidth="1"/>
    <col min="10" max="10" width="15.33203125" bestFit="1" customWidth="1"/>
    <col min="11" max="11" width="15.33203125" customWidth="1"/>
    <col min="12" max="12" width="20.5" customWidth="1"/>
    <col min="14" max="14" width="13.83203125" customWidth="1"/>
    <col min="15" max="15" width="17.33203125" customWidth="1"/>
  </cols>
  <sheetData>
    <row r="2" spans="2:21" x14ac:dyDescent="0.2">
      <c r="B2" t="s">
        <v>109</v>
      </c>
      <c r="D2">
        <v>3</v>
      </c>
    </row>
    <row r="3" spans="2:21" x14ac:dyDescent="0.2">
      <c r="B3" t="s">
        <v>96</v>
      </c>
      <c r="D3" t="s">
        <v>58</v>
      </c>
    </row>
    <row r="4" spans="2:21" x14ac:dyDescent="0.2">
      <c r="D4" t="s">
        <v>56</v>
      </c>
    </row>
    <row r="5" spans="2:21" x14ac:dyDescent="0.2">
      <c r="B5" t="s">
        <v>97</v>
      </c>
      <c r="D5" t="s">
        <v>59</v>
      </c>
    </row>
    <row r="9" spans="2:21" ht="17" thickBot="1" x14ac:dyDescent="0.25"/>
    <row r="10" spans="2:21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N10" s="84" t="s">
        <v>100</v>
      </c>
      <c r="O10" s="85" t="s">
        <v>102</v>
      </c>
      <c r="P10" s="85"/>
      <c r="Q10" s="85"/>
      <c r="R10" s="85"/>
      <c r="S10" s="85"/>
      <c r="T10" s="85"/>
      <c r="U10" s="86"/>
    </row>
    <row r="11" spans="2:21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N11" s="88">
        <v>3</v>
      </c>
      <c r="O11" s="87"/>
      <c r="P11" s="87"/>
      <c r="Q11" s="87"/>
      <c r="R11" s="87"/>
      <c r="S11" s="87"/>
      <c r="T11" s="87"/>
      <c r="U11" s="89"/>
    </row>
    <row r="12" spans="2:21" x14ac:dyDescent="0.2">
      <c r="B12" s="82"/>
      <c r="N12" s="88"/>
      <c r="O12" s="87"/>
      <c r="P12" s="87"/>
      <c r="Q12" s="87"/>
      <c r="R12" s="87"/>
      <c r="S12" s="87"/>
      <c r="T12" s="87"/>
      <c r="U12" s="89"/>
    </row>
    <row r="13" spans="2:21" ht="17" thickBot="1" x14ac:dyDescent="0.25">
      <c r="B13" s="83"/>
      <c r="N13" s="88"/>
      <c r="O13" s="87"/>
      <c r="P13" s="87"/>
      <c r="Q13" s="87"/>
      <c r="R13" s="87"/>
      <c r="S13" s="87"/>
      <c r="T13" s="87"/>
      <c r="U13" s="89"/>
    </row>
    <row r="14" spans="2:21" x14ac:dyDescent="0.2">
      <c r="B14" s="79"/>
      <c r="C14" s="193" t="s">
        <v>167</v>
      </c>
      <c r="D14" s="58" t="s">
        <v>51</v>
      </c>
      <c r="E14" s="59"/>
      <c r="F14" s="211"/>
      <c r="G14" s="212"/>
      <c r="L14" s="88"/>
      <c r="M14" s="87"/>
      <c r="N14" s="87"/>
      <c r="O14" s="87"/>
      <c r="P14" s="87"/>
      <c r="Q14" s="87"/>
      <c r="R14" s="87"/>
      <c r="S14" s="89"/>
    </row>
    <row r="15" spans="2:21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L15" s="88"/>
      <c r="M15" s="87"/>
      <c r="N15" s="87"/>
      <c r="O15" s="87"/>
      <c r="P15" s="87"/>
      <c r="Q15" s="87"/>
      <c r="R15" s="87"/>
      <c r="S15" s="89"/>
    </row>
    <row r="16" spans="2:21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L18" s="88"/>
      <c r="M18" s="87"/>
      <c r="N18" s="87"/>
      <c r="O18" s="87"/>
      <c r="P18" s="87"/>
      <c r="Q18" s="87"/>
      <c r="R18" s="87"/>
      <c r="S18" s="89"/>
    </row>
    <row r="19" spans="2:19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L19" s="88"/>
      <c r="M19" s="87"/>
      <c r="N19" s="87"/>
      <c r="O19" s="87"/>
      <c r="P19" s="87"/>
      <c r="Q19" s="87"/>
      <c r="R19" s="87"/>
      <c r="S19" s="89"/>
    </row>
    <row r="20" spans="2:19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L20" s="88"/>
      <c r="M20" s="87"/>
      <c r="N20" s="87"/>
      <c r="O20" s="87"/>
      <c r="P20" s="87"/>
      <c r="Q20" s="87"/>
      <c r="R20" s="87"/>
      <c r="S20" s="89"/>
    </row>
    <row r="21" spans="2:19" x14ac:dyDescent="0.2">
      <c r="B21" s="82"/>
      <c r="C21" s="215"/>
      <c r="D21" s="111"/>
      <c r="E21" s="111"/>
      <c r="F21" s="111"/>
      <c r="G21" s="213"/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83"/>
      <c r="C22" s="215"/>
      <c r="D22" s="111"/>
      <c r="E22" s="111"/>
      <c r="F22" s="111"/>
      <c r="G22" s="213"/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L23" s="90"/>
      <c r="M23" s="91"/>
      <c r="N23" s="91"/>
      <c r="O23" s="91"/>
      <c r="P23" s="91"/>
      <c r="Q23" s="91"/>
      <c r="R23" s="91"/>
      <c r="S23" s="92"/>
    </row>
    <row r="24" spans="2:19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</row>
    <row r="25" spans="2:19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19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19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19" ht="17" thickBot="1" x14ac:dyDescent="0.25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19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  <c r="K29" s="232"/>
      <c r="L29" s="233" t="s">
        <v>54</v>
      </c>
      <c r="M29" s="234"/>
      <c r="N29" s="235" t="s">
        <v>55</v>
      </c>
      <c r="O29" s="234"/>
    </row>
    <row r="30" spans="2:19" ht="17" thickBot="1" x14ac:dyDescent="0.25">
      <c r="B30" s="82"/>
      <c r="C30" s="215"/>
      <c r="D30" s="111"/>
      <c r="E30" s="111"/>
      <c r="F30" s="111"/>
      <c r="G30" s="213"/>
      <c r="K30" s="236" t="s">
        <v>45</v>
      </c>
      <c r="L30" s="237" t="s">
        <v>191</v>
      </c>
      <c r="M30" s="238" t="s">
        <v>192</v>
      </c>
      <c r="N30" s="239" t="s">
        <v>191</v>
      </c>
      <c r="O30" s="238" t="s">
        <v>192</v>
      </c>
    </row>
    <row r="31" spans="2:19" ht="17" thickBot="1" x14ac:dyDescent="0.25">
      <c r="B31" s="83"/>
      <c r="C31" s="215"/>
      <c r="D31" s="111"/>
      <c r="E31" s="111"/>
      <c r="F31" s="111"/>
      <c r="G31" s="213"/>
      <c r="K31" s="221" t="s">
        <v>186</v>
      </c>
      <c r="L31" s="223">
        <f>AVERAGE(D16:D20)</f>
        <v>-4.6059840325199994</v>
      </c>
      <c r="M31" s="224">
        <f>F16</f>
        <v>7.1218240000003874E-4</v>
      </c>
      <c r="N31" s="224">
        <f>AVERAGE(E16:E20)</f>
        <v>-4.5738378981400007</v>
      </c>
      <c r="O31" s="225">
        <f>G16</f>
        <v>3.1157979999996144E-4</v>
      </c>
    </row>
    <row r="32" spans="2:19" x14ac:dyDescent="0.2">
      <c r="B32" s="79"/>
      <c r="C32" s="193" t="s">
        <v>169</v>
      </c>
      <c r="D32" s="58" t="s">
        <v>51</v>
      </c>
      <c r="E32" s="59"/>
      <c r="F32" s="111"/>
      <c r="G32" s="213"/>
      <c r="K32" s="222" t="s">
        <v>187</v>
      </c>
      <c r="L32" s="226">
        <f>AVERAGE(D25:D29)</f>
        <v>-4.2809795807999995</v>
      </c>
      <c r="M32" s="227">
        <f>F25</f>
        <v>8.457159999997188E-4</v>
      </c>
      <c r="N32" s="227">
        <f>AVERAGE(E25:E29)</f>
        <v>-4.2534626325599998</v>
      </c>
      <c r="O32" s="228">
        <f>G25</f>
        <v>7.5669383000054324E-4</v>
      </c>
    </row>
    <row r="33" spans="2:15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  <c r="K33" s="222" t="s">
        <v>188</v>
      </c>
      <c r="L33" s="226">
        <f>AVERAGE(D34:D38)</f>
        <v>32.862574504000001</v>
      </c>
      <c r="M33" s="227">
        <f>F34</f>
        <v>3.1158000000175434E-4</v>
      </c>
      <c r="N33" s="227">
        <f>AVERAGE(E34:E38)</f>
        <v>32.831060437799991</v>
      </c>
      <c r="O33" s="228">
        <f>G34</f>
        <v>3.5609100000044691E-4</v>
      </c>
    </row>
    <row r="34" spans="2:15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  <c r="K34" s="222" t="s">
        <v>189</v>
      </c>
      <c r="L34" s="226">
        <f>AVERAGE(D43:D47)</f>
        <v>44.965002099999992</v>
      </c>
      <c r="M34" s="227">
        <f>F43</f>
        <v>4.00599999998974E-4</v>
      </c>
      <c r="N34" s="227">
        <f>AVERAGE(E43:E47)</f>
        <v>44.922529323399999</v>
      </c>
      <c r="O34" s="228">
        <f>G43</f>
        <v>4.0060199999913948E-4</v>
      </c>
    </row>
    <row r="35" spans="2:15" ht="17" thickBot="1" x14ac:dyDescent="0.25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  <c r="K35" s="220" t="s">
        <v>190</v>
      </c>
      <c r="L35" s="229">
        <f>AVERAGE(D52:D56)</f>
        <v>45.349981216800003</v>
      </c>
      <c r="M35" s="230">
        <f>F52</f>
        <v>3.1158000000175434E-4</v>
      </c>
      <c r="N35" s="230">
        <f>AVERAGE(E52:E56)</f>
        <v>45.321137822000004</v>
      </c>
      <c r="O35" s="231">
        <f>G52</f>
        <v>3.5609000000391688E-4</v>
      </c>
    </row>
    <row r="36" spans="2:15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15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15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15" x14ac:dyDescent="0.2">
      <c r="B39" s="82"/>
      <c r="C39" s="215"/>
      <c r="D39" s="111"/>
      <c r="E39" s="111"/>
      <c r="F39" s="111"/>
      <c r="G39" s="213"/>
    </row>
    <row r="40" spans="2:15" ht="17" thickBot="1" x14ac:dyDescent="0.25">
      <c r="B40" s="83"/>
      <c r="C40" s="215"/>
      <c r="D40" s="111"/>
      <c r="E40" s="111"/>
      <c r="F40" s="111"/>
      <c r="G40" s="213"/>
    </row>
    <row r="41" spans="2:15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15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</row>
    <row r="43" spans="2:15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15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15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15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15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15" x14ac:dyDescent="0.2">
      <c r="B48" s="82"/>
      <c r="C48" s="215"/>
      <c r="D48" s="111"/>
      <c r="E48" s="111"/>
      <c r="F48" s="111"/>
      <c r="G48" s="213"/>
    </row>
    <row r="49" spans="2:7" ht="17" thickBot="1" x14ac:dyDescent="0.25">
      <c r="B49" s="83"/>
      <c r="C49" s="215"/>
      <c r="D49" s="111"/>
      <c r="E49" s="111"/>
      <c r="F49" s="111"/>
      <c r="G49" s="213"/>
    </row>
    <row r="50" spans="2:7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7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</row>
    <row r="52" spans="2:7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7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7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7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7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7" x14ac:dyDescent="0.2">
      <c r="B57" s="82"/>
    </row>
    <row r="58" spans="2:7" ht="17" thickBot="1" x14ac:dyDescent="0.25">
      <c r="B58" s="83"/>
    </row>
    <row r="59" spans="2:7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7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3"/>
  <sheetViews>
    <sheetView topLeftCell="A10" workbookViewId="0">
      <selection activeCell="K93" sqref="K93:N95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68" spans="2:25" s="125" customFormat="1" x14ac:dyDescent="0.2">
      <c r="B68" s="129"/>
      <c r="D68" s="129"/>
      <c r="E68" s="129" t="s">
        <v>184</v>
      </c>
      <c r="R68" s="126"/>
      <c r="S68" s="127"/>
      <c r="T68" s="127"/>
      <c r="U68" s="127"/>
      <c r="V68" s="127"/>
      <c r="W68" s="127"/>
      <c r="X68" s="127"/>
      <c r="Y68" s="128"/>
    </row>
    <row r="70" spans="2:25" ht="17" thickBot="1" x14ac:dyDescent="0.25"/>
    <row r="71" spans="2:25" ht="17" thickBot="1" x14ac:dyDescent="0.25">
      <c r="B71" s="97" t="s">
        <v>61</v>
      </c>
      <c r="C71" s="95" t="s">
        <v>106</v>
      </c>
      <c r="D71" s="93" t="s">
        <v>107</v>
      </c>
      <c r="E71" s="113" t="s">
        <v>160</v>
      </c>
      <c r="F71" s="94" t="s">
        <v>108</v>
      </c>
      <c r="G71" s="94" t="s">
        <v>159</v>
      </c>
      <c r="H71" s="112"/>
      <c r="I71" s="112"/>
      <c r="J71" s="112"/>
      <c r="K71" s="112"/>
      <c r="L71" s="114"/>
      <c r="M71" s="114"/>
      <c r="N71" s="114"/>
      <c r="O71" s="114"/>
    </row>
    <row r="72" spans="2:25" x14ac:dyDescent="0.2">
      <c r="B72" s="107" t="s">
        <v>141</v>
      </c>
      <c r="C72" s="108"/>
      <c r="D72" s="108"/>
      <c r="E72" s="108"/>
      <c r="F72" s="108"/>
      <c r="G72" s="109"/>
      <c r="H72" s="112"/>
      <c r="I72" s="112"/>
      <c r="J72" s="112"/>
      <c r="K72" s="112"/>
      <c r="L72" s="112"/>
      <c r="M72" s="112"/>
      <c r="N72" s="112"/>
      <c r="O72" s="112"/>
    </row>
    <row r="73" spans="2:25" ht="17" thickBot="1" x14ac:dyDescent="0.25">
      <c r="B73" s="106">
        <v>-5</v>
      </c>
      <c r="C73" s="171">
        <v>-5.0176999999999996</v>
      </c>
      <c r="D73" s="171">
        <v>-5.0194000000000001</v>
      </c>
      <c r="E73" s="172">
        <f t="shared" ref="E73:E83" si="4">ABS(C73-D73)</f>
        <v>1.7000000000004789E-3</v>
      </c>
      <c r="F73" s="171">
        <v>-5.0212500000000002</v>
      </c>
      <c r="G73" s="176">
        <f t="shared" ref="G73:G83" si="5">ABS(C73-F73)</f>
        <v>3.5500000000006082E-3</v>
      </c>
      <c r="H73" s="110"/>
      <c r="I73" s="110"/>
      <c r="J73" s="111"/>
      <c r="K73" s="111"/>
      <c r="L73" s="115"/>
      <c r="M73" s="116"/>
      <c r="N73" s="116"/>
      <c r="O73" s="116"/>
    </row>
    <row r="74" spans="2:25" ht="17" thickBot="1" x14ac:dyDescent="0.25">
      <c r="B74" s="80">
        <v>0</v>
      </c>
      <c r="C74" s="173"/>
      <c r="D74" s="173" t="s">
        <v>185</v>
      </c>
      <c r="E74" s="172"/>
      <c r="F74" s="173" t="s">
        <v>185</v>
      </c>
      <c r="G74" s="176"/>
      <c r="H74" s="110"/>
      <c r="I74" s="110"/>
      <c r="J74" s="111"/>
      <c r="K74" s="122"/>
      <c r="L74" s="121" t="s">
        <v>158</v>
      </c>
      <c r="M74" s="119" t="s">
        <v>151</v>
      </c>
      <c r="N74" s="120" t="s">
        <v>24</v>
      </c>
      <c r="O74" s="111"/>
    </row>
    <row r="75" spans="2:25" x14ac:dyDescent="0.2">
      <c r="B75" s="80">
        <v>5</v>
      </c>
      <c r="C75" s="173">
        <v>4.9862000000000002</v>
      </c>
      <c r="D75" s="173">
        <v>4.9862000000000002</v>
      </c>
      <c r="E75" s="172">
        <f t="shared" si="4"/>
        <v>0</v>
      </c>
      <c r="F75" s="173">
        <v>4.9874999999999998</v>
      </c>
      <c r="G75" s="176">
        <f t="shared" si="5"/>
        <v>1.2999999999996348E-3</v>
      </c>
      <c r="H75" s="110"/>
      <c r="I75" s="110"/>
      <c r="J75" s="111"/>
      <c r="K75" s="123" t="s">
        <v>156</v>
      </c>
      <c r="L75" s="166">
        <v>8.1062000000000004E-5</v>
      </c>
      <c r="M75" s="166">
        <v>-1.66E-2</v>
      </c>
      <c r="N75" s="166">
        <f>MAX(E73:E83)</f>
        <v>3.8999999999980162E-3</v>
      </c>
      <c r="O75" s="111"/>
    </row>
    <row r="76" spans="2:25" ht="17" thickBot="1" x14ac:dyDescent="0.25">
      <c r="B76" s="80">
        <v>10</v>
      </c>
      <c r="C76" s="173">
        <v>9.9887999999999995</v>
      </c>
      <c r="D76" s="173">
        <v>9.9890000000000008</v>
      </c>
      <c r="E76" s="172">
        <f t="shared" si="4"/>
        <v>2.0000000000131024E-4</v>
      </c>
      <c r="F76" s="173">
        <v>9.9920000000000009</v>
      </c>
      <c r="G76" s="176">
        <f t="shared" si="5"/>
        <v>3.2000000000014239E-3</v>
      </c>
      <c r="H76" s="110"/>
      <c r="I76" s="110"/>
      <c r="J76" s="111"/>
      <c r="K76" s="124" t="s">
        <v>157</v>
      </c>
      <c r="L76" s="166">
        <v>-4.4524999999999998E-5</v>
      </c>
      <c r="M76" s="166">
        <v>30.726199999999999</v>
      </c>
      <c r="N76" s="167">
        <f>MAX(G73:G83)</f>
        <v>6.7000000000003723E-3</v>
      </c>
      <c r="O76" s="111"/>
    </row>
    <row r="77" spans="2:25" x14ac:dyDescent="0.2">
      <c r="B77" s="80"/>
      <c r="C77" s="173">
        <v>14.989699999999999</v>
      </c>
      <c r="D77" s="173">
        <v>14.991899999999999</v>
      </c>
      <c r="E77" s="172">
        <f t="shared" si="4"/>
        <v>2.2000000000002018E-3</v>
      </c>
      <c r="F77" s="173">
        <v>14.9964</v>
      </c>
      <c r="G77" s="176">
        <f t="shared" si="5"/>
        <v>6.7000000000003723E-3</v>
      </c>
      <c r="H77" s="110"/>
      <c r="I77" s="110"/>
      <c r="J77" s="111"/>
      <c r="K77" s="111"/>
      <c r="L77" s="111"/>
      <c r="M77" s="111"/>
      <c r="N77" s="111"/>
      <c r="O77" s="111"/>
    </row>
    <row r="78" spans="2:25" x14ac:dyDescent="0.2">
      <c r="B78" s="80"/>
      <c r="C78" s="174">
        <v>19.995100000000001</v>
      </c>
      <c r="D78" s="174">
        <v>19.994700000000002</v>
      </c>
      <c r="E78" s="172">
        <f t="shared" si="4"/>
        <v>3.9999999999906777E-4</v>
      </c>
      <c r="F78" s="174">
        <v>19.994199999999999</v>
      </c>
      <c r="G78" s="176">
        <f t="shared" si="5"/>
        <v>9.0000000000145519E-4</v>
      </c>
      <c r="H78" s="110"/>
      <c r="I78" s="110"/>
      <c r="J78" s="111"/>
      <c r="K78" s="111"/>
      <c r="L78" s="111"/>
      <c r="M78" s="111"/>
      <c r="N78" s="111"/>
      <c r="O78" s="111"/>
    </row>
    <row r="79" spans="2:25" x14ac:dyDescent="0.2">
      <c r="B79" s="80"/>
      <c r="C79" s="173">
        <v>24.9998</v>
      </c>
      <c r="D79" s="173">
        <v>24.997499999999999</v>
      </c>
      <c r="E79" s="172">
        <f t="shared" si="4"/>
        <v>2.3000000000017451E-3</v>
      </c>
      <c r="F79" s="173">
        <v>24.994900000000001</v>
      </c>
      <c r="G79" s="176">
        <f t="shared" si="5"/>
        <v>4.8999999999992383E-3</v>
      </c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3">
        <v>29.996500000000001</v>
      </c>
      <c r="D80" s="173">
        <v>30.000399999999999</v>
      </c>
      <c r="E80" s="172">
        <f t="shared" si="4"/>
        <v>3.8999999999980162E-3</v>
      </c>
      <c r="F80" s="173">
        <v>29.994399999999999</v>
      </c>
      <c r="G80" s="176">
        <f t="shared" si="5"/>
        <v>2.1000000000022112E-3</v>
      </c>
      <c r="H80" s="110"/>
      <c r="I80" s="110"/>
      <c r="J80" s="111"/>
      <c r="K80" s="111"/>
      <c r="L80" s="111"/>
      <c r="M80" s="111"/>
      <c r="N80" s="111"/>
      <c r="O80" s="111"/>
    </row>
    <row r="81" spans="2:25" x14ac:dyDescent="0.2">
      <c r="B81" s="80">
        <v>35</v>
      </c>
      <c r="C81" s="173">
        <v>35.000500000000002</v>
      </c>
      <c r="D81" s="173">
        <v>35.0032</v>
      </c>
      <c r="E81" s="172">
        <f t="shared" si="4"/>
        <v>2.6999999999972601E-3</v>
      </c>
      <c r="F81" s="173">
        <v>34.998100000000001</v>
      </c>
      <c r="G81" s="176">
        <f t="shared" si="5"/>
        <v>2.400000000001512E-3</v>
      </c>
      <c r="H81" s="110"/>
      <c r="I81" s="110"/>
      <c r="J81" s="111"/>
      <c r="K81" s="111"/>
      <c r="L81" s="111"/>
      <c r="M81" s="111"/>
      <c r="N81" s="111"/>
      <c r="O81" s="111"/>
    </row>
    <row r="82" spans="2:25" x14ac:dyDescent="0.2">
      <c r="B82" s="83"/>
      <c r="C82" s="175">
        <v>40.009500000000003</v>
      </c>
      <c r="D82" s="175">
        <v>40.006</v>
      </c>
      <c r="E82" s="172">
        <f t="shared" si="4"/>
        <v>3.5000000000025011E-3</v>
      </c>
      <c r="F82" s="175">
        <v>40.007100000000001</v>
      </c>
      <c r="G82" s="176">
        <f t="shared" si="5"/>
        <v>2.400000000001512E-3</v>
      </c>
      <c r="H82" s="110"/>
      <c r="I82" s="110"/>
      <c r="K82" s="111"/>
      <c r="L82" s="111"/>
      <c r="M82" s="111"/>
      <c r="N82" s="111"/>
      <c r="O82" s="111"/>
    </row>
    <row r="83" spans="2:25" x14ac:dyDescent="0.2">
      <c r="B83" s="83">
        <v>45</v>
      </c>
      <c r="C83" s="175">
        <v>45.012700000000002</v>
      </c>
      <c r="D83" s="175">
        <v>45.008899999999997</v>
      </c>
      <c r="E83" s="172">
        <f t="shared" si="4"/>
        <v>3.8000000000053547E-3</v>
      </c>
      <c r="F83" s="175">
        <v>45.015000000000001</v>
      </c>
      <c r="G83" s="176">
        <f t="shared" si="5"/>
        <v>2.2999999999981924E-3</v>
      </c>
      <c r="H83" s="110"/>
      <c r="I83" s="110"/>
      <c r="J83" s="111"/>
      <c r="K83" s="111"/>
      <c r="L83" s="111"/>
      <c r="M83" s="111"/>
      <c r="N83" s="111"/>
      <c r="O83" s="111"/>
    </row>
    <row r="84" spans="2:25" ht="17" thickBot="1" x14ac:dyDescent="0.25">
      <c r="B84" s="81" t="s">
        <v>142</v>
      </c>
      <c r="C84" s="169"/>
      <c r="D84" s="169"/>
      <c r="E84" s="177"/>
      <c r="F84" s="169"/>
      <c r="G84" s="178"/>
      <c r="H84" s="111"/>
      <c r="I84" s="111"/>
      <c r="J84" s="111"/>
      <c r="K84" s="111"/>
      <c r="L84" s="111"/>
      <c r="M84" s="111"/>
      <c r="N84" s="111"/>
      <c r="O84" s="111"/>
    </row>
    <row r="87" spans="2:25" s="125" customFormat="1" x14ac:dyDescent="0.2">
      <c r="B87" s="129"/>
      <c r="D87" s="129"/>
      <c r="E87" s="129" t="s">
        <v>183</v>
      </c>
      <c r="R87" s="126"/>
      <c r="S87" s="127"/>
      <c r="T87" s="127"/>
      <c r="U87" s="127"/>
      <c r="V87" s="127"/>
      <c r="W87" s="127"/>
      <c r="X87" s="127"/>
      <c r="Y87" s="128"/>
    </row>
    <row r="89" spans="2:25" ht="17" thickBot="1" x14ac:dyDescent="0.25"/>
    <row r="90" spans="2:25" ht="17" thickBot="1" x14ac:dyDescent="0.25">
      <c r="B90" s="97" t="s">
        <v>61</v>
      </c>
      <c r="C90" s="95" t="s">
        <v>106</v>
      </c>
      <c r="D90" s="93" t="s">
        <v>107</v>
      </c>
      <c r="E90" s="113" t="s">
        <v>160</v>
      </c>
      <c r="F90" s="94" t="s">
        <v>108</v>
      </c>
      <c r="G90" s="94" t="s">
        <v>159</v>
      </c>
      <c r="H90" s="112"/>
      <c r="I90" s="112"/>
      <c r="J90" s="112"/>
      <c r="K90" s="112"/>
      <c r="L90" s="114"/>
      <c r="M90" s="114"/>
      <c r="N90" s="114"/>
      <c r="O90" s="114"/>
    </row>
    <row r="91" spans="2:25" x14ac:dyDescent="0.2">
      <c r="B91" s="107" t="s">
        <v>141</v>
      </c>
      <c r="C91" s="108"/>
      <c r="D91" s="108"/>
      <c r="E91" s="108"/>
      <c r="F91" s="108"/>
      <c r="G91" s="109"/>
      <c r="H91" s="112"/>
      <c r="I91" s="112"/>
      <c r="J91" s="112"/>
      <c r="K91" s="112"/>
      <c r="L91" s="112"/>
      <c r="M91" s="112"/>
      <c r="N91" s="112"/>
      <c r="O91" s="112"/>
    </row>
    <row r="92" spans="2:25" ht="17" thickBot="1" x14ac:dyDescent="0.25">
      <c r="B92" s="106">
        <v>-5</v>
      </c>
      <c r="C92" s="171" t="s">
        <v>144</v>
      </c>
      <c r="D92" s="171">
        <v>-5.0187746972428604</v>
      </c>
      <c r="E92" s="172">
        <f t="shared" ref="E92:E102" si="6">ABS(C92-D92)</f>
        <v>1.0746972428608004E-3</v>
      </c>
      <c r="F92" s="171">
        <v>-5.0202362811728003</v>
      </c>
      <c r="G92" s="176">
        <f t="shared" ref="G92:G102" si="7">ABS(C92-F92)</f>
        <v>2.5362811728006918E-3</v>
      </c>
      <c r="H92" s="110"/>
      <c r="I92" s="110"/>
      <c r="J92" s="111"/>
      <c r="K92" s="111"/>
      <c r="L92" s="115"/>
      <c r="M92" s="116"/>
      <c r="N92" s="116"/>
      <c r="O92" s="116"/>
    </row>
    <row r="93" spans="2:25" ht="17" thickBot="1" x14ac:dyDescent="0.25">
      <c r="B93" s="80"/>
      <c r="C93" s="173"/>
      <c r="D93" s="171"/>
      <c r="E93" s="172"/>
      <c r="F93" s="171"/>
      <c r="G93" s="176"/>
      <c r="H93" s="110"/>
      <c r="I93" s="110"/>
      <c r="J93" s="111"/>
      <c r="K93" s="122"/>
      <c r="L93" s="121" t="s">
        <v>158</v>
      </c>
      <c r="M93" s="119" t="s">
        <v>151</v>
      </c>
      <c r="N93" s="120" t="s">
        <v>24</v>
      </c>
      <c r="O93" s="111"/>
    </row>
    <row r="94" spans="2:25" x14ac:dyDescent="0.2">
      <c r="B94" s="80">
        <v>5</v>
      </c>
      <c r="C94" s="173">
        <v>4.9862000000000002</v>
      </c>
      <c r="D94" s="171">
        <v>4.98658796291366</v>
      </c>
      <c r="E94" s="172">
        <f t="shared" si="6"/>
        <v>3.8796291365983393E-4</v>
      </c>
      <c r="F94" s="171">
        <v>4.9877635982127897</v>
      </c>
      <c r="G94" s="176">
        <f t="shared" si="7"/>
        <v>1.5635982127895076E-3</v>
      </c>
      <c r="H94" s="110"/>
      <c r="I94" s="110"/>
      <c r="J94" s="111"/>
      <c r="K94" s="123" t="s">
        <v>156</v>
      </c>
      <c r="L94" s="96">
        <v>8.1041246399999998E-5</v>
      </c>
      <c r="M94" s="168">
        <v>-8.1453097600000003E-3</v>
      </c>
      <c r="N94" s="166">
        <f>MAX(E92:E102)</f>
        <v>4.6602567576030651E-3</v>
      </c>
      <c r="O94" s="111"/>
    </row>
    <row r="95" spans="2:25" ht="17" thickBot="1" x14ac:dyDescent="0.25">
      <c r="B95" s="80">
        <v>10</v>
      </c>
      <c r="C95" s="173">
        <v>9.9887999999999995</v>
      </c>
      <c r="D95" s="171">
        <v>9.9892698624379594</v>
      </c>
      <c r="E95" s="172">
        <f t="shared" si="6"/>
        <v>4.6986243795998917E-4</v>
      </c>
      <c r="F95" s="171">
        <v>9.9918971013759901</v>
      </c>
      <c r="G95" s="176">
        <f t="shared" si="7"/>
        <v>3.0971013759906185E-3</v>
      </c>
      <c r="H95" s="110"/>
      <c r="I95" s="110"/>
      <c r="J95" s="111"/>
      <c r="K95" s="124" t="s">
        <v>157</v>
      </c>
      <c r="L95" s="55">
        <v>-4.4511401799999998E-5</v>
      </c>
      <c r="M95" s="170">
        <v>30.7267127</v>
      </c>
      <c r="N95" s="167">
        <f>MAX(G92:G102)</f>
        <v>4.4082108241028095E-3</v>
      </c>
      <c r="O95" s="111"/>
    </row>
    <row r="96" spans="2:25" x14ac:dyDescent="0.2">
      <c r="B96" s="80"/>
      <c r="C96" s="173"/>
      <c r="D96" s="171"/>
      <c r="E96" s="172"/>
      <c r="F96" s="173"/>
      <c r="G96" s="176"/>
      <c r="H96" s="110"/>
      <c r="I96" s="110"/>
      <c r="J96" s="111"/>
      <c r="K96" s="111"/>
      <c r="L96" s="111"/>
      <c r="M96" s="111"/>
      <c r="N96" s="111"/>
      <c r="O96" s="111"/>
    </row>
    <row r="97" spans="2:15" x14ac:dyDescent="0.2">
      <c r="B97" s="80"/>
      <c r="C97" s="174"/>
      <c r="D97" s="171"/>
      <c r="E97" s="172"/>
      <c r="F97" s="174"/>
      <c r="G97" s="176"/>
      <c r="H97" s="110"/>
      <c r="I97" s="110"/>
      <c r="J97" s="111"/>
      <c r="K97" s="111"/>
      <c r="L97" s="111"/>
      <c r="M97" s="111"/>
      <c r="N97" s="111"/>
      <c r="O97" s="111"/>
    </row>
    <row r="98" spans="2:15" x14ac:dyDescent="0.2">
      <c r="B98" s="80"/>
      <c r="C98" s="173"/>
      <c r="D98" s="171"/>
      <c r="E98" s="172"/>
      <c r="F98" s="173"/>
      <c r="G98" s="176"/>
      <c r="H98" s="110"/>
      <c r="I98" s="110"/>
      <c r="J98" s="111"/>
      <c r="K98" s="111"/>
      <c r="L98" s="111"/>
      <c r="M98" s="111"/>
      <c r="N98" s="111"/>
      <c r="O98" s="111"/>
    </row>
    <row r="99" spans="2:15" x14ac:dyDescent="0.2">
      <c r="B99" s="80"/>
      <c r="C99" s="173"/>
      <c r="D99" s="173"/>
      <c r="E99" s="172"/>
      <c r="F99" s="173"/>
      <c r="G99" s="176"/>
      <c r="H99" s="110"/>
      <c r="I99" s="110"/>
      <c r="J99" s="111"/>
      <c r="K99" s="111"/>
      <c r="L99" s="111"/>
      <c r="M99" s="111"/>
      <c r="N99" s="111"/>
      <c r="O99" s="111"/>
    </row>
    <row r="100" spans="2:15" x14ac:dyDescent="0.2">
      <c r="B100" s="80">
        <v>35</v>
      </c>
      <c r="C100" s="173">
        <v>35.000500000000002</v>
      </c>
      <c r="D100" s="173">
        <v>35.002677082275298</v>
      </c>
      <c r="E100" s="172">
        <f t="shared" si="6"/>
        <v>2.177082275295561E-3</v>
      </c>
      <c r="F100" s="173">
        <v>34.9960917891759</v>
      </c>
      <c r="G100" s="176">
        <f t="shared" si="7"/>
        <v>4.4082108241028095E-3</v>
      </c>
      <c r="H100" s="110"/>
      <c r="I100" s="110"/>
      <c r="J100" s="111"/>
      <c r="K100" s="111"/>
      <c r="L100" s="111"/>
      <c r="M100" s="111"/>
      <c r="N100" s="111"/>
      <c r="O100" s="111"/>
    </row>
    <row r="101" spans="2:15" x14ac:dyDescent="0.2">
      <c r="B101" s="83"/>
      <c r="C101" s="175"/>
      <c r="D101" s="175"/>
      <c r="E101" s="172"/>
      <c r="F101" s="175"/>
      <c r="G101" s="176"/>
      <c r="H101" s="110"/>
      <c r="I101" s="110"/>
      <c r="K101" s="111"/>
      <c r="L101" s="111"/>
      <c r="M101" s="111"/>
      <c r="N101" s="111"/>
      <c r="O101" s="111"/>
    </row>
    <row r="102" spans="2:15" x14ac:dyDescent="0.2">
      <c r="B102" s="83">
        <v>45</v>
      </c>
      <c r="C102" s="175">
        <v>45.012700000000002</v>
      </c>
      <c r="D102" s="175">
        <v>45.008039743242399</v>
      </c>
      <c r="E102" s="172">
        <f t="shared" si="6"/>
        <v>4.6602567576030651E-3</v>
      </c>
      <c r="F102" s="175">
        <v>45.012283561412801</v>
      </c>
      <c r="G102" s="176">
        <f t="shared" si="7"/>
        <v>4.1643858720163962E-4</v>
      </c>
      <c r="H102" s="110"/>
      <c r="I102" s="110"/>
      <c r="J102" s="111"/>
      <c r="K102" s="111"/>
      <c r="L102" s="111"/>
      <c r="M102" s="111"/>
      <c r="N102" s="111"/>
      <c r="O102" s="111"/>
    </row>
    <row r="103" spans="2:15" ht="17" thickBot="1" x14ac:dyDescent="0.25">
      <c r="B103" s="81" t="s">
        <v>142</v>
      </c>
      <c r="C103" s="169"/>
      <c r="D103" s="169"/>
      <c r="E103" s="177"/>
      <c r="F103" s="169"/>
      <c r="G103" s="178"/>
      <c r="H103" s="111"/>
      <c r="I103" s="111"/>
      <c r="J103" s="111"/>
      <c r="K103" s="111"/>
      <c r="L103" s="111"/>
      <c r="M103" s="111"/>
      <c r="N103" s="111"/>
      <c r="O103" s="111"/>
    </row>
    <row r="109" spans="2:15" ht="19" x14ac:dyDescent="0.25">
      <c r="C109" s="218"/>
    </row>
    <row r="110" spans="2:15" ht="19" x14ac:dyDescent="0.25">
      <c r="C110" s="218"/>
    </row>
    <row r="111" spans="2:15" ht="19" x14ac:dyDescent="0.25">
      <c r="C111" s="218"/>
    </row>
    <row r="112" spans="2:15" x14ac:dyDescent="0.2">
      <c r="C112" s="219"/>
    </row>
    <row r="113" spans="3:3" ht="19" x14ac:dyDescent="0.25">
      <c r="C113" s="218"/>
    </row>
    <row r="114" spans="3:3" ht="19" x14ac:dyDescent="0.25">
      <c r="C114" s="218"/>
    </row>
    <row r="115" spans="3:3" ht="19" x14ac:dyDescent="0.25">
      <c r="C115" s="218"/>
    </row>
    <row r="116" spans="3:3" x14ac:dyDescent="0.2">
      <c r="C116" s="219"/>
    </row>
    <row r="117" spans="3:3" ht="19" x14ac:dyDescent="0.25">
      <c r="C117" s="218"/>
    </row>
    <row r="118" spans="3:3" ht="19" x14ac:dyDescent="0.25">
      <c r="C118" s="218"/>
    </row>
    <row r="119" spans="3:3" ht="19" x14ac:dyDescent="0.25">
      <c r="C119" s="218"/>
    </row>
    <row r="120" spans="3:3" x14ac:dyDescent="0.2">
      <c r="C120" s="219"/>
    </row>
    <row r="121" spans="3:3" ht="19" x14ac:dyDescent="0.25">
      <c r="C121" s="218"/>
    </row>
    <row r="122" spans="3:3" ht="19" x14ac:dyDescent="0.25">
      <c r="C122" s="218"/>
    </row>
    <row r="123" spans="3:3" ht="19" x14ac:dyDescent="0.25">
      <c r="C123" s="2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2021-06-10T16:32:28Z</dcterms:modified>
</cp:coreProperties>
</file>