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6C9FA49E-C263-CD44-B044-5419949050EA}" xr6:coauthVersionLast="36" xr6:coauthVersionMax="36" xr10:uidLastSave="{00000000-0000-0000-0000-000000000000}"/>
  <bookViews>
    <workbookView xWindow="3260" yWindow="460" windowWidth="27800" windowHeight="20660" activeTab="6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4" l="1"/>
  <c r="G33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G29" i="14" l="1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<sst xmlns="http://schemas.openxmlformats.org/spreadsheetml/2006/main" count="375" uniqueCount="208">
  <si>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</si>
  <si>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</si>
  <si>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</si>
  <si>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</si>
  <si>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</si>
  <si>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</si>
  <si>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</si>
  <si>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</si>
  <si>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</si>
  <si>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</si>
  <si>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</si>
  <si>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</si>
  <si>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</si>
  <si>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</si>
  <si>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</si>
  <si>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</si>
  <si>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</si>
  <si>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</si>
  <si>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</si>
  <si>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</si>
  <si>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</si>
  <si>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</si>
  <si>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</si>
  <si>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</si>
  <si>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</si>
  <si>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</si>
  <si>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</si>
  <si>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</si>
  <si>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</si>
  <si>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</si>
  <si>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</si>
  <si>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</si>
  <si>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</si>
  <si>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</si>
  <si>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</si>
  <si>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</si>
  <si>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</si>
  <si>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</si>
  <si>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</si>
  <si>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</si>
  <si>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</si>
  <si>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</si>
  <si>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</si>
  <si>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</si>
  <si>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</si>
  <si>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</si>
  <si>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</si>
  <si>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</si>
  <si>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</si>
  <si>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</si>
  <si>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</si>
  <si>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</si>
  <si>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</si>
  <si>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</si>
  <si>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</si>
  <si>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</si>
  <si>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</si>
  <si>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</si>
  <si>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</si>
  <si>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</si>
  <si>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</si>
  <si>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</si>
  <si>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</si>
  <si>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</si>
  <si>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</si>
  <si>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</si>
  <si>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</si>
  <si>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</si>
  <si>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</si>
  <si>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</si>
  <si>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</si>
  <si>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</si>
  <si>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</si>
  <si>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</si>
  <si>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</si>
  <si>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</si>
  <si>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</si>
  <si>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</si>
  <si>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</si>
  <si>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</si>
  <si>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</si>
  <si>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</si>
  <si>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</si>
  <si>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</si>
  <si>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</si>
  <si>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</si>
  <si>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</si>
  <si>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</si>
  <si>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</si>
  <si>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</si>
  <si>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</si>
  <si>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</si>
  <si>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</si>
  <si>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</si>
  <si>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</si>
  <si>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</si>
  <si>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</si>
  <si>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</si>
  <si>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</si>
  <si>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</si>
  <si>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</si>
  <si>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</si>
  <si>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</si>
  <si>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</si>
  <si>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</si>
  <si>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</si>
  <si>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</si>
  <si>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</si>
  <si>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</si>
  <si>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</si>
  <si>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Approach 6 different positions form both directions. Repeat 6 times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</si>
  <si>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</si>
  <si>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</si>
  <si>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</si>
  <si>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</si>
  <si>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</si>
  <si>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</si>
  <si>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</si>
  <si>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</si>
  <si>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</si>
  <si>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</si>
  <si>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</si>
  <si>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</si>
  <si>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</si>
  <si>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</si>
  <si>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</si>
  <si>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</si>
  <si>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</si>
  <si>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</si>
  <si>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</si>
  <si>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</si>
  <si>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</si>
  <si>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</si>
  <si>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</si>
  <si>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</si>
  <si>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</si>
  <si>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</si>
  <si>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</si>
  <si>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</si>
  <si>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</si>
  <si>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</si>
  <si>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20.016</t>
  </si>
  <si>
    <t>20.011</t>
  </si>
  <si>
    <t>20.0113</t>
  </si>
  <si>
    <t>20.0117</t>
  </si>
  <si>
    <t>20.0114</t>
  </si>
  <si>
    <t>20.0115</t>
  </si>
  <si>
    <t>19.9969</t>
  </si>
  <si>
    <t>19.9954</t>
  </si>
  <si>
    <t>19.9948</t>
  </si>
  <si>
    <t>19.995</t>
  </si>
  <si>
    <t>19.9949</t>
  </si>
  <si>
    <t>29.9964</t>
  </si>
  <si>
    <t>29.9968</t>
  </si>
  <si>
    <t>29.9974</t>
  </si>
  <si>
    <t>29.9969</t>
  </si>
  <si>
    <t>29.9963</t>
  </si>
  <si>
    <t>30.0162</t>
  </si>
  <si>
    <t>30.0168</t>
  </si>
  <si>
    <t>30.0167</t>
  </si>
  <si>
    <t>30.0170</t>
  </si>
  <si>
    <t>30.0174</t>
  </si>
  <si>
    <t>40.0132</t>
  </si>
  <si>
    <t>40.0078</t>
  </si>
  <si>
    <t>40.0044</t>
  </si>
  <si>
    <t>40.0069</t>
  </si>
  <si>
    <t>40.0055</t>
  </si>
  <si>
    <t>40.0172</t>
  </si>
  <si>
    <t>40.0221</t>
  </si>
  <si>
    <t>40.0176</t>
  </si>
  <si>
    <t>40.0224</t>
  </si>
  <si>
    <t>40.0186</t>
  </si>
  <si>
    <t>40.0249</t>
  </si>
  <si>
    <t>10.0046</t>
  </si>
  <si>
    <t>10.0047</t>
  </si>
  <si>
    <t>10.0051</t>
  </si>
  <si>
    <t>10.0048</t>
  </si>
  <si>
    <t>10.0054</t>
  </si>
  <si>
    <t>9.9904</t>
  </si>
  <si>
    <t>9.9900</t>
  </si>
  <si>
    <t>9.9896</t>
  </si>
  <si>
    <t>9.9987</t>
  </si>
  <si>
    <t>9.989</t>
  </si>
  <si>
    <t>Deg_m (AVS)</t>
  </si>
  <si>
    <t>Deg_m with Corr (AVS)</t>
  </si>
  <si>
    <t>9.9886</t>
  </si>
  <si>
    <t>0.0006</t>
  </si>
  <si>
    <t>0.0015</t>
  </si>
  <si>
    <t>0.0011</t>
  </si>
  <si>
    <t>0.0001</t>
  </si>
  <si>
    <t>0.0002</t>
  </si>
  <si>
    <t>0.0010</t>
  </si>
  <si>
    <t>0.0173</t>
  </si>
  <si>
    <t>0.0171</t>
  </si>
  <si>
    <t>0.0166</t>
  </si>
  <si>
    <t>0.0164</t>
  </si>
  <si>
    <t>0.0170</t>
  </si>
  <si>
    <t>-5.0073</t>
  </si>
  <si>
    <t>-5.0064</t>
  </si>
  <si>
    <t>-5.0065</t>
  </si>
  <si>
    <t>-5.006</t>
  </si>
  <si>
    <t>-5.0062</t>
  </si>
  <si>
    <t>-5.0044</t>
  </si>
  <si>
    <t>-5.0168</t>
  </si>
  <si>
    <t>-5.0185</t>
  </si>
  <si>
    <t>-5.0184</t>
  </si>
  <si>
    <t>-5.0196</t>
  </si>
  <si>
    <t>-5.0197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</si>
</sst>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2" workbookViewId="0">
      <selection activeCell="H32" sqref="H32:L46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45"/>
  <sheetViews>
    <sheetView workbookViewId="0">
      <selection activeCell="G34" sqref="G34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6" width="11.1640625" bestFit="1" customWidth="1"/>
    <col min="7" max="7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128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129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130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126</v>
      </c>
      <c r="N26">
        <v>803488</v>
      </c>
      <c r="O26" t="s">
        <v>127</v>
      </c>
    </row>
    <row r="28" spans="2:15" x14ac:dyDescent="0.2">
      <c r="D28" t="s">
        <v>139</v>
      </c>
      <c r="E28" t="s">
        <v>140</v>
      </c>
    </row>
    <row r="29" spans="2:15" x14ac:dyDescent="0.2">
      <c r="B29" t="s">
        <v>121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122</v>
      </c>
      <c r="D30">
        <v>0.99696921000000005</v>
      </c>
      <c r="E30">
        <v>1.0013351134846462</v>
      </c>
    </row>
    <row r="32" spans="2:15" s="116" customFormat="1" x14ac:dyDescent="0.2">
      <c r="B32" s="116" t="s">
        <v>123</v>
      </c>
      <c r="C32" s="116" t="s">
        <v>183</v>
      </c>
      <c r="D32" s="116" t="s">
        <v>184</v>
      </c>
      <c r="E32" t="s">
        <v>136</v>
      </c>
      <c r="F32" t="s">
        <v>137</v>
      </c>
      <c r="G32" t="s">
        <v>138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 t="shared" ref="G33:G35" si="0">B33*$E$29*$E$30</f>
        <v>-123431.66935914553</v>
      </c>
    </row>
    <row r="34" spans="1:14" x14ac:dyDescent="0.2">
      <c r="B34">
        <v>-5</v>
      </c>
      <c r="C34">
        <f t="shared" ref="C34:C45" si="1">B34*$D$29</f>
        <v>-61909.547500000001</v>
      </c>
      <c r="D34">
        <f t="shared" ref="D34:D45" si="2">C34*$D$30</f>
        <v>-61721.912662532479</v>
      </c>
      <c r="G34">
        <f t="shared" si="0"/>
        <v>-61715.834679572763</v>
      </c>
      <c r="K34">
        <v>360</v>
      </c>
    </row>
    <row r="35" spans="1:14" x14ac:dyDescent="0.2">
      <c r="A35" t="s">
        <v>124</v>
      </c>
      <c r="B35">
        <v>0</v>
      </c>
      <c r="C35">
        <f t="shared" si="1"/>
        <v>0</v>
      </c>
      <c r="D35">
        <f t="shared" si="2"/>
        <v>0</v>
      </c>
      <c r="G35">
        <f t="shared" si="0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1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1"/>
        <v>123819.095</v>
      </c>
      <c r="D37">
        <f t="shared" si="2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1"/>
        <v>185728.64249999999</v>
      </c>
      <c r="D38">
        <f t="shared" si="2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1"/>
        <v>247638.19</v>
      </c>
      <c r="D39">
        <f t="shared" si="2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1"/>
        <v>309547.73749999999</v>
      </c>
      <c r="D40">
        <f t="shared" si="2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1"/>
        <v>371457.28499999997</v>
      </c>
      <c r="D41">
        <f t="shared" si="2"/>
        <v>370331.47597519483</v>
      </c>
      <c r="G41">
        <f t="shared" si="3"/>
        <v>370295.00807743659</v>
      </c>
      <c r="M41" t="s">
        <v>131</v>
      </c>
    </row>
    <row r="42" spans="1:14" x14ac:dyDescent="0.2">
      <c r="B42">
        <v>35</v>
      </c>
      <c r="C42">
        <f t="shared" si="1"/>
        <v>433366.83250000002</v>
      </c>
      <c r="D42">
        <f t="shared" si="2"/>
        <v>432053.38863772736</v>
      </c>
      <c r="G42">
        <f t="shared" si="3"/>
        <v>432010.84275700932</v>
      </c>
      <c r="M42" t="s">
        <v>132</v>
      </c>
      <c r="N42">
        <v>11183</v>
      </c>
    </row>
    <row r="43" spans="1:14" x14ac:dyDescent="0.2">
      <c r="B43">
        <v>40</v>
      </c>
      <c r="C43">
        <f t="shared" si="1"/>
        <v>495276.38</v>
      </c>
      <c r="D43">
        <f t="shared" si="2"/>
        <v>493775.30130025983</v>
      </c>
      <c r="G43">
        <f t="shared" si="3"/>
        <v>493726.6774365821</v>
      </c>
      <c r="M43" t="s">
        <v>133</v>
      </c>
      <c r="N43">
        <v>62000</v>
      </c>
    </row>
    <row r="44" spans="1:14" x14ac:dyDescent="0.2">
      <c r="B44">
        <v>45</v>
      </c>
      <c r="C44">
        <f t="shared" si="1"/>
        <v>557185.92749999999</v>
      </c>
      <c r="D44">
        <f t="shared" si="2"/>
        <v>555497.2139627923</v>
      </c>
      <c r="G44">
        <f t="shared" si="3"/>
        <v>555442.51211615489</v>
      </c>
      <c r="M44" t="s">
        <v>134</v>
      </c>
      <c r="N44">
        <f>N42+N43</f>
        <v>73183</v>
      </c>
    </row>
    <row r="45" spans="1:14" x14ac:dyDescent="0.2">
      <c r="B45">
        <v>48.5</v>
      </c>
      <c r="C45">
        <f t="shared" si="1"/>
        <v>600522.61074999999</v>
      </c>
      <c r="D45">
        <f t="shared" si="2"/>
        <v>598702.55282656499</v>
      </c>
      <c r="G45">
        <f t="shared" si="3"/>
        <v>598643.59639185574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2" workbookViewId="0">
      <selection activeCell="G11" sqref="G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135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J46" sqref="J46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O20"/>
  <sheetViews>
    <sheetView workbookViewId="0">
      <selection activeCell="G20" sqref="G20"/>
    </sheetView>
  </sheetViews>
  <sheetFormatPr baseColWidth="10" defaultRowHeight="16" x14ac:dyDescent="0.2"/>
  <cols>
    <col min="4" max="4" width="11.6640625" bestFit="1" customWidth="1"/>
    <col min="5" max="5" width="16.6640625" bestFit="1" customWidth="1"/>
    <col min="6" max="6" width="13.6640625" bestFit="1" customWidth="1"/>
  </cols>
  <sheetData>
    <row r="2" spans="2:15" x14ac:dyDescent="0.2">
      <c r="B2" t="s">
        <v>109</v>
      </c>
      <c r="C2">
        <v>5</v>
      </c>
    </row>
    <row r="3" spans="2:15" x14ac:dyDescent="0.2">
      <c r="B3" t="s">
        <v>96</v>
      </c>
      <c r="D3" t="s">
        <v>104</v>
      </c>
      <c r="E3" t="s">
        <v>105</v>
      </c>
    </row>
    <row r="6" spans="2:15" ht="17" thickBot="1" x14ac:dyDescent="0.25"/>
    <row r="7" spans="2:15" ht="17" thickBot="1" x14ac:dyDescent="0.25">
      <c r="B7" t="s">
        <v>125</v>
      </c>
      <c r="C7" s="104" t="s">
        <v>61</v>
      </c>
      <c r="D7" s="102" t="s">
        <v>106</v>
      </c>
      <c r="E7" s="100" t="s">
        <v>107</v>
      </c>
      <c r="F7" s="101" t="s">
        <v>108</v>
      </c>
      <c r="H7" s="91" t="s">
        <v>100</v>
      </c>
      <c r="I7" s="92" t="s">
        <v>102</v>
      </c>
      <c r="J7" s="92"/>
      <c r="K7" s="92"/>
      <c r="L7" s="92"/>
      <c r="M7" s="92"/>
      <c r="N7" s="92"/>
      <c r="O7" s="93"/>
    </row>
    <row r="8" spans="2:15" x14ac:dyDescent="0.2">
      <c r="C8" s="89">
        <v>-5</v>
      </c>
      <c r="D8" s="103"/>
      <c r="E8" s="54"/>
      <c r="F8" s="58"/>
      <c r="H8" s="95">
        <v>5</v>
      </c>
      <c r="I8" s="94"/>
      <c r="J8" s="94"/>
      <c r="K8" s="94"/>
      <c r="L8" s="94"/>
      <c r="M8" s="94"/>
      <c r="N8" s="94"/>
      <c r="O8" s="96"/>
    </row>
    <row r="9" spans="2:15" x14ac:dyDescent="0.2">
      <c r="C9" s="87">
        <v>0</v>
      </c>
      <c r="D9" s="53"/>
      <c r="E9" s="52"/>
      <c r="F9" s="59"/>
      <c r="H9" s="95"/>
      <c r="I9" s="94"/>
      <c r="J9" s="94"/>
      <c r="K9" s="94"/>
      <c r="L9" s="94"/>
      <c r="M9" s="94"/>
      <c r="N9" s="94"/>
      <c r="O9" s="96"/>
    </row>
    <row r="10" spans="2:15" x14ac:dyDescent="0.2">
      <c r="C10" s="87">
        <v>5</v>
      </c>
      <c r="D10" s="53"/>
      <c r="E10" s="52"/>
      <c r="F10" s="59"/>
      <c r="H10" s="95"/>
      <c r="I10" s="94"/>
      <c r="J10" s="94"/>
      <c r="K10" s="94"/>
      <c r="L10" s="94"/>
      <c r="M10" s="94"/>
      <c r="N10" s="94"/>
      <c r="O10" s="96"/>
    </row>
    <row r="11" spans="2:15" x14ac:dyDescent="0.2">
      <c r="C11" s="87">
        <v>10</v>
      </c>
      <c r="D11" s="53"/>
      <c r="E11" s="52"/>
      <c r="F11" s="59"/>
      <c r="H11" s="95"/>
      <c r="I11" s="94"/>
      <c r="J11" s="94"/>
      <c r="K11" s="94"/>
      <c r="L11" s="94"/>
      <c r="M11" s="94"/>
      <c r="N11" s="94"/>
      <c r="O11" s="96"/>
    </row>
    <row r="12" spans="2:15" x14ac:dyDescent="0.2">
      <c r="C12" s="87">
        <v>15</v>
      </c>
      <c r="D12" s="53"/>
      <c r="E12" s="52"/>
      <c r="F12" s="59"/>
      <c r="H12" s="95"/>
      <c r="I12" s="94"/>
      <c r="J12" s="94"/>
      <c r="K12" s="94"/>
      <c r="L12" s="94"/>
      <c r="M12" s="94"/>
      <c r="N12" s="94"/>
      <c r="O12" s="96"/>
    </row>
    <row r="13" spans="2:15" x14ac:dyDescent="0.2">
      <c r="C13" s="87">
        <v>20</v>
      </c>
      <c r="D13" s="111"/>
      <c r="E13" s="111"/>
      <c r="F13" s="59"/>
      <c r="H13" s="95"/>
      <c r="I13" s="94"/>
      <c r="J13" s="94"/>
      <c r="K13" s="94"/>
      <c r="L13" s="94"/>
      <c r="M13" s="94"/>
      <c r="N13" s="94"/>
      <c r="O13" s="96"/>
    </row>
    <row r="14" spans="2:15" x14ac:dyDescent="0.2">
      <c r="C14" s="87">
        <v>25</v>
      </c>
      <c r="D14" s="53"/>
      <c r="E14" s="52"/>
      <c r="F14" s="59"/>
      <c r="H14" s="95"/>
      <c r="I14" s="94"/>
      <c r="J14" s="94"/>
      <c r="K14" s="94"/>
      <c r="L14" s="94"/>
      <c r="M14" s="94"/>
      <c r="N14" s="94"/>
      <c r="O14" s="96"/>
    </row>
    <row r="15" spans="2:15" x14ac:dyDescent="0.2">
      <c r="C15" s="87">
        <v>30</v>
      </c>
      <c r="D15" s="53"/>
      <c r="E15" s="52"/>
      <c r="F15" s="59"/>
      <c r="H15" s="95"/>
      <c r="I15" s="94"/>
      <c r="J15" s="94"/>
      <c r="K15" s="94"/>
      <c r="L15" s="94"/>
      <c r="M15" s="94"/>
      <c r="N15" s="94"/>
      <c r="O15" s="96"/>
    </row>
    <row r="16" spans="2:15" x14ac:dyDescent="0.2">
      <c r="C16" s="87">
        <v>35</v>
      </c>
      <c r="D16" s="53"/>
      <c r="E16" s="52"/>
      <c r="F16" s="59"/>
      <c r="H16" s="95"/>
      <c r="I16" s="94"/>
      <c r="J16" s="94"/>
      <c r="K16" s="94"/>
      <c r="L16" s="94"/>
      <c r="M16" s="94"/>
      <c r="N16" s="94"/>
      <c r="O16" s="96"/>
    </row>
    <row r="17" spans="3:15" ht="17" thickBot="1" x14ac:dyDescent="0.25">
      <c r="C17" s="88">
        <v>40</v>
      </c>
      <c r="D17" s="56"/>
      <c r="E17" s="57"/>
      <c r="F17" s="55"/>
      <c r="H17" s="95"/>
      <c r="I17" s="94"/>
      <c r="J17" s="94"/>
      <c r="K17" s="94"/>
      <c r="L17" s="94"/>
      <c r="M17" s="94"/>
      <c r="N17" s="94"/>
      <c r="O17" s="96"/>
    </row>
    <row r="18" spans="3:15" x14ac:dyDescent="0.2">
      <c r="H18" s="95"/>
      <c r="I18" s="94"/>
      <c r="J18" s="94"/>
      <c r="K18" s="94"/>
      <c r="L18" s="94"/>
      <c r="M18" s="94"/>
      <c r="N18" s="94"/>
      <c r="O18" s="96"/>
    </row>
    <row r="19" spans="3:15" x14ac:dyDescent="0.2">
      <c r="H19" s="95"/>
      <c r="I19" s="94"/>
      <c r="J19" s="94"/>
      <c r="K19" s="94"/>
      <c r="L19" s="94"/>
      <c r="M19" s="94"/>
      <c r="N19" s="94"/>
      <c r="O19" s="96"/>
    </row>
    <row r="20" spans="3:15" ht="17" thickBot="1" x14ac:dyDescent="0.25">
      <c r="H20" s="97"/>
      <c r="I20" s="98"/>
      <c r="J20" s="98"/>
      <c r="K20" s="98"/>
      <c r="L20" s="98"/>
      <c r="M20" s="98"/>
      <c r="N20" s="98"/>
      <c r="O20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abSelected="1" workbookViewId="0">
      <selection activeCell="F13" sqref="F13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110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111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113</v>
      </c>
      <c r="D10" s="116" t="s">
        <v>114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112</v>
      </c>
      <c r="C12" s="121" t="s">
        <v>203</v>
      </c>
      <c r="D12" s="122" t="s">
        <v>204</v>
      </c>
      <c r="E12" s="122" t="s">
        <v>205</v>
      </c>
      <c r="F12" s="122" t="s">
        <v>207</v>
      </c>
      <c r="G12" s="122" t="s">
        <v>206</v>
      </c>
      <c r="H12" s="123" t="s">
        <v>206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113</v>
      </c>
      <c r="D18" s="116" t="s">
        <v>115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112</v>
      </c>
      <c r="C20" s="121" t="s">
        <v>197</v>
      </c>
      <c r="D20" s="122" t="s">
        <v>198</v>
      </c>
      <c r="E20" s="122" t="s">
        <v>199</v>
      </c>
      <c r="F20" s="122" t="s">
        <v>200</v>
      </c>
      <c r="G20" s="122" t="s">
        <v>201</v>
      </c>
      <c r="H20" s="123" t="s">
        <v>202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116</v>
      </c>
      <c r="D26" s="116" t="s">
        <v>114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112</v>
      </c>
      <c r="C28" s="103" t="s">
        <v>192</v>
      </c>
      <c r="D28" s="54" t="s">
        <v>193</v>
      </c>
      <c r="E28" s="54" t="s">
        <v>192</v>
      </c>
      <c r="F28" s="54" t="s">
        <v>194</v>
      </c>
      <c r="G28" s="54" t="s">
        <v>195</v>
      </c>
      <c r="H28" s="58" t="s">
        <v>196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116</v>
      </c>
      <c r="D34" s="116" t="s">
        <v>115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112</v>
      </c>
      <c r="C36" s="103" t="s">
        <v>186</v>
      </c>
      <c r="D36" s="54" t="s">
        <v>187</v>
      </c>
      <c r="E36" s="54" t="s">
        <v>188</v>
      </c>
      <c r="F36" s="54" t="s">
        <v>189</v>
      </c>
      <c r="G36" s="54" t="s">
        <v>190</v>
      </c>
      <c r="H36" s="58" t="s">
        <v>191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117</v>
      </c>
      <c r="D42" s="116" t="s">
        <v>114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112</v>
      </c>
      <c r="C44" s="103" t="s">
        <v>178</v>
      </c>
      <c r="D44" s="54" t="s">
        <v>179</v>
      </c>
      <c r="E44" s="54" t="s">
        <v>180</v>
      </c>
      <c r="F44" s="54" t="s">
        <v>181</v>
      </c>
      <c r="G44" s="54" t="s">
        <v>182</v>
      </c>
      <c r="H44" s="58" t="s">
        <v>185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117</v>
      </c>
      <c r="D50" s="116" t="s">
        <v>115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112</v>
      </c>
      <c r="C52" s="103" t="s">
        <v>173</v>
      </c>
      <c r="D52" s="54" t="s">
        <v>174</v>
      </c>
      <c r="E52" s="54" t="s">
        <v>175</v>
      </c>
      <c r="F52" s="54" t="s">
        <v>173</v>
      </c>
      <c r="G52" s="54" t="s">
        <v>176</v>
      </c>
      <c r="H52" s="58" t="s">
        <v>177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118</v>
      </c>
      <c r="D58" s="118" t="s">
        <v>114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112</v>
      </c>
      <c r="C60" s="111" t="s">
        <v>147</v>
      </c>
      <c r="D60" s="111" t="s">
        <v>148</v>
      </c>
      <c r="E60" s="111" t="s">
        <v>149</v>
      </c>
      <c r="F60" s="111" t="s">
        <v>149</v>
      </c>
      <c r="G60" s="111" t="s">
        <v>150</v>
      </c>
      <c r="H60" s="112" t="s">
        <v>151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118</v>
      </c>
      <c r="D66" s="118" t="s">
        <v>115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112</v>
      </c>
      <c r="C68" s="111" t="s">
        <v>141</v>
      </c>
      <c r="D68" s="111" t="s">
        <v>142</v>
      </c>
      <c r="E68" s="111" t="s">
        <v>143</v>
      </c>
      <c r="F68" s="111" t="s">
        <v>144</v>
      </c>
      <c r="G68" s="111" t="s">
        <v>145</v>
      </c>
      <c r="H68" s="112" t="s">
        <v>146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119</v>
      </c>
      <c r="D74" s="118" t="s">
        <v>114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112</v>
      </c>
      <c r="C76" s="111" t="s">
        <v>152</v>
      </c>
      <c r="D76" s="111" t="s">
        <v>153</v>
      </c>
      <c r="E76" s="111" t="s">
        <v>154</v>
      </c>
      <c r="F76" s="111" t="s">
        <v>155</v>
      </c>
      <c r="G76" s="111" t="s">
        <v>156</v>
      </c>
      <c r="H76" s="112" t="s">
        <v>152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119</v>
      </c>
      <c r="D82" s="118" t="s">
        <v>115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112</v>
      </c>
      <c r="C84" s="111" t="s">
        <v>157</v>
      </c>
      <c r="D84" s="111" t="s">
        <v>158</v>
      </c>
      <c r="E84" s="111" t="s">
        <v>159</v>
      </c>
      <c r="F84" s="111" t="s">
        <v>159</v>
      </c>
      <c r="G84" s="111" t="s">
        <v>160</v>
      </c>
      <c r="H84" s="112" t="s">
        <v>161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120</v>
      </c>
      <c r="D90" s="118" t="s">
        <v>114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112</v>
      </c>
      <c r="C92" s="111" t="s">
        <v>162</v>
      </c>
      <c r="D92" s="111" t="s">
        <v>163</v>
      </c>
      <c r="E92" s="111" t="s">
        <v>163</v>
      </c>
      <c r="F92" s="111" t="s">
        <v>164</v>
      </c>
      <c r="G92" s="111" t="s">
        <v>165</v>
      </c>
      <c r="H92" s="112" t="s">
        <v>166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120</v>
      </c>
      <c r="D98" s="118" t="s">
        <v>115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112</v>
      </c>
      <c r="C100" s="111" t="s">
        <v>167</v>
      </c>
      <c r="D100" s="111" t="s">
        <v>168</v>
      </c>
      <c r="E100" s="111" t="s">
        <v>169</v>
      </c>
      <c r="F100" s="111" t="s">
        <v>170</v>
      </c>
      <c r="G100" s="111" t="s">
        <v>171</v>
      </c>
      <c r="H100" s="112" t="s">
        <v>172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2021-06-01T14:27:38Z</dcterms:modified>
</cp:coreProperties>
</file>